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M2pa\Refonte The MedFund\5 - AMI\AMI 2025\AMI GENERAL\EN\"/>
    </mc:Choice>
  </mc:AlternateContent>
  <xr:revisionPtr revIDLastSave="0" documentId="13_ncr:1_{06388C13-76C5-4176-BE10-0ED366AE723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ctivity description" sheetId="4" r:id="rId1"/>
    <sheet name="Funding request" sheetId="1" r:id="rId2"/>
    <sheet name="Summa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xmk6oxXb321MFnqrwuMzU0HL52w=="/>
    </ext>
  </extLst>
</workbook>
</file>

<file path=xl/calcChain.xml><?xml version="1.0" encoding="utf-8"?>
<calcChain xmlns="http://schemas.openxmlformats.org/spreadsheetml/2006/main">
  <c r="G108" i="1" l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G106" i="1"/>
  <c r="AS105" i="1"/>
  <c r="AO105" i="1"/>
  <c r="R105" i="1"/>
  <c r="H105" i="1"/>
  <c r="G105" i="1"/>
  <c r="G43" i="1"/>
  <c r="AT55" i="1"/>
  <c r="AT53" i="1"/>
  <c r="AR53" i="1"/>
  <c r="AG53" i="1"/>
  <c r="AG55" i="1" s="1"/>
  <c r="Q53" i="1"/>
  <c r="H53" i="1"/>
  <c r="AQ53" i="1"/>
  <c r="AQ55" i="1" s="1"/>
  <c r="AP53" i="1"/>
  <c r="AP55" i="1" s="1"/>
  <c r="AO53" i="1"/>
  <c r="AN53" i="1"/>
  <c r="AM53" i="1"/>
  <c r="AL53" i="1"/>
  <c r="AK53" i="1"/>
  <c r="AJ53" i="1"/>
  <c r="AJ55" i="1" s="1"/>
  <c r="AI53" i="1"/>
  <c r="AI55" i="1" s="1"/>
  <c r="AH53" i="1"/>
  <c r="AF53" i="1"/>
  <c r="AE53" i="1"/>
  <c r="AD53" i="1"/>
  <c r="AD55" i="1" s="1"/>
  <c r="AC53" i="1"/>
  <c r="AB53" i="1"/>
  <c r="AB55" i="1" s="1"/>
  <c r="AA53" i="1"/>
  <c r="AA55" i="1" s="1"/>
  <c r="Z53" i="1"/>
  <c r="Z55" i="1" s="1"/>
  <c r="Y53" i="1"/>
  <c r="X53" i="1"/>
  <c r="W53" i="1"/>
  <c r="W55" i="1" s="1"/>
  <c r="V53" i="1"/>
  <c r="U53" i="1"/>
  <c r="T53" i="1"/>
  <c r="S53" i="1"/>
  <c r="R53" i="1"/>
  <c r="R55" i="1" s="1"/>
  <c r="P53" i="1"/>
  <c r="O53" i="1"/>
  <c r="N53" i="1"/>
  <c r="N55" i="1" s="1"/>
  <c r="M53" i="1"/>
  <c r="L53" i="1"/>
  <c r="L55" i="1" s="1"/>
  <c r="K53" i="1"/>
  <c r="K55" i="1" s="1"/>
  <c r="J53" i="1"/>
  <c r="J55" i="1" s="1"/>
  <c r="I53" i="1"/>
  <c r="M55" i="1"/>
  <c r="O55" i="1"/>
  <c r="U55" i="1"/>
  <c r="V55" i="1"/>
  <c r="AC55" i="1"/>
  <c r="AE55" i="1"/>
  <c r="AK55" i="1"/>
  <c r="AL55" i="1"/>
  <c r="AM55" i="1"/>
  <c r="AS53" i="1"/>
  <c r="AS55" i="1" s="1"/>
  <c r="AU53" i="1"/>
  <c r="AU55" i="1" s="1"/>
  <c r="G53" i="1"/>
  <c r="G55" i="1" s="1"/>
  <c r="G48" i="1"/>
  <c r="AR51" i="1"/>
  <c r="AR52" i="1"/>
  <c r="H55" i="1"/>
  <c r="I55" i="1"/>
  <c r="P55" i="1"/>
  <c r="Q55" i="1"/>
  <c r="S55" i="1"/>
  <c r="T55" i="1"/>
  <c r="X55" i="1"/>
  <c r="Y55" i="1"/>
  <c r="AF55" i="1"/>
  <c r="AH55" i="1"/>
  <c r="AN55" i="1"/>
  <c r="AO55" i="1"/>
  <c r="AM66" i="1"/>
  <c r="AM65" i="1"/>
  <c r="O52" i="1"/>
  <c r="O51" i="1"/>
  <c r="O50" i="1"/>
  <c r="W52" i="1"/>
  <c r="W51" i="1"/>
  <c r="W50" i="1"/>
  <c r="AE52" i="1"/>
  <c r="AE51" i="1"/>
  <c r="AE50" i="1"/>
  <c r="AM52" i="1"/>
  <c r="AM51" i="1"/>
  <c r="AM50" i="1"/>
  <c r="AM47" i="1"/>
  <c r="AM46" i="1"/>
  <c r="AM45" i="1"/>
  <c r="AE47" i="1"/>
  <c r="AE46" i="1"/>
  <c r="AE45" i="1"/>
  <c r="O47" i="1"/>
  <c r="O46" i="1"/>
  <c r="O45" i="1"/>
  <c r="G47" i="1"/>
  <c r="G46" i="1"/>
  <c r="G45" i="1"/>
  <c r="AE41" i="1"/>
  <c r="W41" i="1"/>
  <c r="O41" i="1"/>
  <c r="G36" i="1"/>
  <c r="AM42" i="1"/>
  <c r="AM41" i="1"/>
  <c r="AM40" i="1"/>
  <c r="AE42" i="1"/>
  <c r="AE40" i="1"/>
  <c r="O42" i="1"/>
  <c r="O40" i="1"/>
  <c r="G42" i="1"/>
  <c r="G41" i="1"/>
  <c r="G40" i="1"/>
  <c r="AM31" i="1"/>
  <c r="AM37" i="1"/>
  <c r="AM36" i="1"/>
  <c r="AM35" i="1"/>
  <c r="AE37" i="1"/>
  <c r="AE36" i="1"/>
  <c r="AE35" i="1"/>
  <c r="O37" i="1"/>
  <c r="O36" i="1"/>
  <c r="O35" i="1"/>
  <c r="G37" i="1"/>
  <c r="G35" i="1"/>
  <c r="O18" i="1"/>
  <c r="O19" i="1"/>
  <c r="O20" i="1"/>
  <c r="G18" i="1"/>
  <c r="G19" i="1"/>
  <c r="G20" i="1"/>
  <c r="AU51" i="1"/>
  <c r="AT52" i="1"/>
  <c r="AT50" i="1"/>
  <c r="AU52" i="1"/>
  <c r="AT51" i="1"/>
  <c r="AS51" i="1"/>
  <c r="AS52" i="1"/>
  <c r="AS50" i="1"/>
  <c r="AR46" i="1"/>
  <c r="AT47" i="1"/>
  <c r="AT45" i="1"/>
  <c r="AU42" i="1"/>
  <c r="AT41" i="1"/>
  <c r="AT40" i="1"/>
  <c r="AT46" i="1"/>
  <c r="AT42" i="1"/>
  <c r="AU35" i="1"/>
  <c r="AT37" i="1"/>
  <c r="AT35" i="1"/>
  <c r="AT36" i="1"/>
  <c r="AS35" i="1"/>
  <c r="AT24" i="1"/>
  <c r="AT23" i="1"/>
  <c r="AS23" i="1"/>
  <c r="AS31" i="1"/>
  <c r="AS32" i="1"/>
  <c r="AS30" i="1"/>
  <c r="AU31" i="1"/>
  <c r="AU32" i="1"/>
  <c r="AU30" i="1"/>
  <c r="AT32" i="1"/>
  <c r="AT31" i="1"/>
  <c r="AT30" i="1"/>
  <c r="AT19" i="1"/>
  <c r="AT14" i="1"/>
  <c r="AS11" i="1"/>
  <c r="AO38" i="1"/>
  <c r="AG38" i="1"/>
  <c r="AG33" i="1"/>
  <c r="S21" i="1"/>
  <c r="J15" i="1"/>
  <c r="AT103" i="1"/>
  <c r="AU99" i="1"/>
  <c r="AT97" i="1"/>
  <c r="AT93" i="1"/>
  <c r="AT89" i="1"/>
  <c r="AS88" i="1"/>
  <c r="AS84" i="1"/>
  <c r="AT82" i="1"/>
  <c r="AU76" i="1"/>
  <c r="AT74" i="1"/>
  <c r="AT70" i="1"/>
  <c r="AT66" i="1"/>
  <c r="AS65" i="1"/>
  <c r="AS61" i="1"/>
  <c r="AS62" i="1"/>
  <c r="AS63" i="1"/>
  <c r="G44" i="3"/>
  <c r="C41" i="3"/>
  <c r="AU66" i="1"/>
  <c r="AS66" i="1"/>
  <c r="AR66" i="1"/>
  <c r="AE66" i="1"/>
  <c r="W66" i="1"/>
  <c r="O66" i="1"/>
  <c r="G66" i="1"/>
  <c r="AU65" i="1"/>
  <c r="AT65" i="1"/>
  <c r="AR65" i="1"/>
  <c r="AE65" i="1"/>
  <c r="W65" i="1"/>
  <c r="O65" i="1"/>
  <c r="G65" i="1"/>
  <c r="AV63" i="1"/>
  <c r="AU63" i="1"/>
  <c r="AT63" i="1"/>
  <c r="AR63" i="1"/>
  <c r="AM63" i="1"/>
  <c r="AE63" i="1"/>
  <c r="W63" i="1"/>
  <c r="O63" i="1"/>
  <c r="G63" i="1"/>
  <c r="AV62" i="1"/>
  <c r="AU62" i="1"/>
  <c r="AT62" i="1"/>
  <c r="AR62" i="1"/>
  <c r="AM62" i="1"/>
  <c r="AE62" i="1"/>
  <c r="W62" i="1"/>
  <c r="O62" i="1"/>
  <c r="G62" i="1"/>
  <c r="AV61" i="1"/>
  <c r="AU61" i="1"/>
  <c r="AT61" i="1"/>
  <c r="AR61" i="1"/>
  <c r="AM61" i="1"/>
  <c r="AE61" i="1"/>
  <c r="W61" i="1"/>
  <c r="O61" i="1"/>
  <c r="G61" i="1"/>
  <c r="G51" i="1"/>
  <c r="G52" i="1"/>
  <c r="G50" i="1"/>
  <c r="G31" i="1"/>
  <c r="G32" i="1"/>
  <c r="G30" i="1"/>
  <c r="AS98" i="1"/>
  <c r="AR103" i="1"/>
  <c r="F45" i="3"/>
  <c r="E45" i="3"/>
  <c r="X48" i="1"/>
  <c r="E44" i="3" s="1"/>
  <c r="X43" i="1"/>
  <c r="I43" i="1"/>
  <c r="AQ48" i="1"/>
  <c r="AP48" i="1"/>
  <c r="AO48" i="1"/>
  <c r="AN48" i="1"/>
  <c r="AL48" i="1"/>
  <c r="AK48" i="1"/>
  <c r="AJ48" i="1"/>
  <c r="AI48" i="1"/>
  <c r="AH48" i="1"/>
  <c r="AG48" i="1"/>
  <c r="AF48" i="1"/>
  <c r="F44" i="3" s="1"/>
  <c r="AD48" i="1"/>
  <c r="AC48" i="1"/>
  <c r="AB48" i="1"/>
  <c r="AA48" i="1"/>
  <c r="Z48" i="1"/>
  <c r="Y48" i="1"/>
  <c r="V48" i="1"/>
  <c r="U48" i="1"/>
  <c r="T48" i="1"/>
  <c r="S48" i="1"/>
  <c r="R48" i="1"/>
  <c r="Q48" i="1"/>
  <c r="P48" i="1"/>
  <c r="N48" i="1"/>
  <c r="M48" i="1"/>
  <c r="L48" i="1"/>
  <c r="K48" i="1"/>
  <c r="J48" i="1"/>
  <c r="I48" i="1"/>
  <c r="H48" i="1"/>
  <c r="C44" i="3" s="1"/>
  <c r="AU47" i="1"/>
  <c r="AS47" i="1"/>
  <c r="AR47" i="1"/>
  <c r="W47" i="1"/>
  <c r="AU46" i="1"/>
  <c r="AS46" i="1"/>
  <c r="W46" i="1"/>
  <c r="AU45" i="1"/>
  <c r="AS45" i="1"/>
  <c r="AR45" i="1"/>
  <c r="W45" i="1"/>
  <c r="AQ43" i="1"/>
  <c r="AP43" i="1"/>
  <c r="AO43" i="1"/>
  <c r="AN43" i="1"/>
  <c r="G43" i="3" s="1"/>
  <c r="AL43" i="1"/>
  <c r="AK43" i="1"/>
  <c r="AJ43" i="1"/>
  <c r="AI43" i="1"/>
  <c r="AH43" i="1"/>
  <c r="AG43" i="1"/>
  <c r="AF43" i="1"/>
  <c r="F43" i="3" s="1"/>
  <c r="AD43" i="1"/>
  <c r="AC43" i="1"/>
  <c r="AB43" i="1"/>
  <c r="AA43" i="1"/>
  <c r="Z43" i="1"/>
  <c r="Y43" i="1"/>
  <c r="V43" i="1"/>
  <c r="U43" i="1"/>
  <c r="T43" i="1"/>
  <c r="S43" i="1"/>
  <c r="R43" i="1"/>
  <c r="Q43" i="1"/>
  <c r="P43" i="1"/>
  <c r="D43" i="3" s="1"/>
  <c r="N43" i="1"/>
  <c r="M43" i="1"/>
  <c r="L43" i="1"/>
  <c r="K43" i="1"/>
  <c r="J43" i="1"/>
  <c r="H43" i="1"/>
  <c r="C43" i="3" s="1"/>
  <c r="AS42" i="1"/>
  <c r="AR42" i="1"/>
  <c r="W42" i="1"/>
  <c r="AU41" i="1"/>
  <c r="AS41" i="1"/>
  <c r="AR41" i="1"/>
  <c r="AU40" i="1"/>
  <c r="AS40" i="1"/>
  <c r="AR40" i="1"/>
  <c r="W40" i="1"/>
  <c r="P38" i="1"/>
  <c r="D42" i="3" s="1"/>
  <c r="Q38" i="1"/>
  <c r="Y38" i="1"/>
  <c r="X38" i="1"/>
  <c r="E42" i="3" s="1"/>
  <c r="W36" i="1"/>
  <c r="W37" i="1"/>
  <c r="AU37" i="1"/>
  <c r="AU36" i="1"/>
  <c r="AS36" i="1"/>
  <c r="AS37" i="1"/>
  <c r="AR36" i="1"/>
  <c r="AR37" i="1"/>
  <c r="AP38" i="1"/>
  <c r="AQ38" i="1"/>
  <c r="AN38" i="1"/>
  <c r="G42" i="3" s="1"/>
  <c r="AH38" i="1"/>
  <c r="AI38" i="1"/>
  <c r="AF38" i="1"/>
  <c r="F42" i="3" s="1"/>
  <c r="Z38" i="1"/>
  <c r="AA38" i="1"/>
  <c r="R38" i="1"/>
  <c r="S38" i="1"/>
  <c r="J38" i="1"/>
  <c r="K38" i="1"/>
  <c r="I38" i="1"/>
  <c r="H38" i="1"/>
  <c r="C42" i="3" s="1"/>
  <c r="AR30" i="1"/>
  <c r="AR32" i="1"/>
  <c r="AR31" i="1"/>
  <c r="AP33" i="1"/>
  <c r="AQ33" i="1"/>
  <c r="AO33" i="1"/>
  <c r="AN33" i="1"/>
  <c r="AM32" i="1"/>
  <c r="AM30" i="1"/>
  <c r="AI33" i="1"/>
  <c r="AF33" i="1"/>
  <c r="F41" i="3" s="1"/>
  <c r="AH33" i="1"/>
  <c r="AE32" i="1"/>
  <c r="AE31" i="1"/>
  <c r="AE30" i="1"/>
  <c r="W31" i="1"/>
  <c r="W32" i="1"/>
  <c r="W30" i="1"/>
  <c r="Z33" i="1"/>
  <c r="AA33" i="1"/>
  <c r="Y33" i="1"/>
  <c r="X33" i="1"/>
  <c r="R33" i="1"/>
  <c r="S33" i="1"/>
  <c r="P33" i="1"/>
  <c r="Q33" i="1"/>
  <c r="O31" i="1"/>
  <c r="O32" i="1"/>
  <c r="O30" i="1"/>
  <c r="I33" i="1"/>
  <c r="J33" i="1"/>
  <c r="AT33" i="1" s="1"/>
  <c r="K33" i="1"/>
  <c r="H33" i="1"/>
  <c r="AL38" i="1"/>
  <c r="AK38" i="1"/>
  <c r="AJ38" i="1"/>
  <c r="AD38" i="1"/>
  <c r="AC38" i="1"/>
  <c r="AB38" i="1"/>
  <c r="V38" i="1"/>
  <c r="U38" i="1"/>
  <c r="T38" i="1"/>
  <c r="N38" i="1"/>
  <c r="M38" i="1"/>
  <c r="L38" i="1"/>
  <c r="AL33" i="1"/>
  <c r="AK33" i="1"/>
  <c r="AJ33" i="1"/>
  <c r="AD33" i="1"/>
  <c r="AC33" i="1"/>
  <c r="AB33" i="1"/>
  <c r="V33" i="1"/>
  <c r="U33" i="1"/>
  <c r="T33" i="1"/>
  <c r="N33" i="1"/>
  <c r="M33" i="1"/>
  <c r="L33" i="1"/>
  <c r="AN105" i="1"/>
  <c r="Z105" i="1"/>
  <c r="Q105" i="1"/>
  <c r="I105" i="1"/>
  <c r="K105" i="1"/>
  <c r="K100" i="1"/>
  <c r="R100" i="1"/>
  <c r="X95" i="1"/>
  <c r="E43" i="3" s="1"/>
  <c r="AH95" i="1"/>
  <c r="AQ95" i="1"/>
  <c r="AQ90" i="1"/>
  <c r="AH90" i="1"/>
  <c r="R90" i="1"/>
  <c r="H90" i="1"/>
  <c r="AP85" i="1"/>
  <c r="AF85" i="1"/>
  <c r="AH85" i="1"/>
  <c r="Z85" i="1"/>
  <c r="AA85" i="1"/>
  <c r="Y85" i="1"/>
  <c r="X85" i="1"/>
  <c r="P85" i="1"/>
  <c r="R85" i="1"/>
  <c r="S85" i="1"/>
  <c r="Q85" i="1"/>
  <c r="I85" i="1"/>
  <c r="H85" i="1"/>
  <c r="AP78" i="1"/>
  <c r="AQ78" i="1"/>
  <c r="AO78" i="1"/>
  <c r="AN78" i="1"/>
  <c r="AH78" i="1"/>
  <c r="AI78" i="1"/>
  <c r="AG78" i="1"/>
  <c r="AF78" i="1"/>
  <c r="Z78" i="1"/>
  <c r="AA78" i="1"/>
  <c r="Y78" i="1"/>
  <c r="X78" i="1"/>
  <c r="P78" i="1"/>
  <c r="R78" i="1"/>
  <c r="S78" i="1"/>
  <c r="Q78" i="1"/>
  <c r="J78" i="1"/>
  <c r="K78" i="1"/>
  <c r="I78" i="1"/>
  <c r="H78" i="1"/>
  <c r="S72" i="1"/>
  <c r="I72" i="1"/>
  <c r="AP67" i="1"/>
  <c r="AU50" i="1"/>
  <c r="AV21" i="1"/>
  <c r="AW21" i="1"/>
  <c r="AP21" i="1"/>
  <c r="AQ21" i="1"/>
  <c r="AO21" i="1"/>
  <c r="AN21" i="1"/>
  <c r="G39" i="3" s="1"/>
  <c r="AH21" i="1"/>
  <c r="AI21" i="1"/>
  <c r="AG21" i="1"/>
  <c r="AF21" i="1"/>
  <c r="F39" i="3" s="1"/>
  <c r="Z21" i="1"/>
  <c r="AA21" i="1"/>
  <c r="Y21" i="1"/>
  <c r="X21" i="1"/>
  <c r="E39" i="3" s="1"/>
  <c r="R21" i="1"/>
  <c r="Q21" i="1"/>
  <c r="J21" i="1"/>
  <c r="K21" i="1"/>
  <c r="I21" i="1"/>
  <c r="H21" i="1"/>
  <c r="H27" i="1"/>
  <c r="C40" i="3" s="1"/>
  <c r="AL78" i="1"/>
  <c r="AL85" i="1" s="1"/>
  <c r="AL90" i="1" s="1"/>
  <c r="AL95" i="1" s="1"/>
  <c r="AL100" i="1" s="1"/>
  <c r="AL105" i="1" s="1"/>
  <c r="AK78" i="1"/>
  <c r="AK85" i="1" s="1"/>
  <c r="AK90" i="1" s="1"/>
  <c r="AK95" i="1" s="1"/>
  <c r="AK100" i="1" s="1"/>
  <c r="AK105" i="1" s="1"/>
  <c r="AJ78" i="1"/>
  <c r="AJ85" i="1" s="1"/>
  <c r="AJ90" i="1" s="1"/>
  <c r="AJ95" i="1" s="1"/>
  <c r="AJ100" i="1" s="1"/>
  <c r="AJ105" i="1" s="1"/>
  <c r="AD78" i="1"/>
  <c r="AC78" i="1"/>
  <c r="AB78" i="1"/>
  <c r="V78" i="1"/>
  <c r="V85" i="1" s="1"/>
  <c r="V90" i="1" s="1"/>
  <c r="V95" i="1" s="1"/>
  <c r="V100" i="1" s="1"/>
  <c r="V105" i="1" s="1"/>
  <c r="U78" i="1"/>
  <c r="U85" i="1" s="1"/>
  <c r="U90" i="1" s="1"/>
  <c r="U95" i="1" s="1"/>
  <c r="U100" i="1" s="1"/>
  <c r="U105" i="1" s="1"/>
  <c r="T78" i="1"/>
  <c r="T85" i="1" s="1"/>
  <c r="T90" i="1" s="1"/>
  <c r="T95" i="1" s="1"/>
  <c r="T100" i="1" s="1"/>
  <c r="T105" i="1" s="1"/>
  <c r="N78" i="1"/>
  <c r="N85" i="1" s="1"/>
  <c r="N90" i="1" s="1"/>
  <c r="N95" i="1" s="1"/>
  <c r="N100" i="1" s="1"/>
  <c r="N105" i="1" s="1"/>
  <c r="M78" i="1"/>
  <c r="M85" i="1" s="1"/>
  <c r="M90" i="1" s="1"/>
  <c r="M95" i="1" s="1"/>
  <c r="M100" i="1" s="1"/>
  <c r="M105" i="1" s="1"/>
  <c r="L78" i="1"/>
  <c r="L85" i="1" s="1"/>
  <c r="L90" i="1" s="1"/>
  <c r="L95" i="1" s="1"/>
  <c r="L100" i="1" s="1"/>
  <c r="L105" i="1" s="1"/>
  <c r="AQ105" i="1"/>
  <c r="AP105" i="1"/>
  <c r="AI105" i="1"/>
  <c r="AH105" i="1"/>
  <c r="AG105" i="1"/>
  <c r="AF105" i="1"/>
  <c r="AA105" i="1"/>
  <c r="Y105" i="1"/>
  <c r="X105" i="1"/>
  <c r="S105" i="1"/>
  <c r="P105" i="1"/>
  <c r="D45" i="3" s="1"/>
  <c r="J105" i="1"/>
  <c r="AU98" i="1"/>
  <c r="AU97" i="1"/>
  <c r="AS99" i="1"/>
  <c r="AT98" i="1"/>
  <c r="AT99" i="1"/>
  <c r="AS97" i="1"/>
  <c r="AR98" i="1"/>
  <c r="AR99" i="1"/>
  <c r="AR97" i="1"/>
  <c r="AP100" i="1"/>
  <c r="AQ100" i="1"/>
  <c r="AO100" i="1"/>
  <c r="AN100" i="1"/>
  <c r="AH100" i="1"/>
  <c r="AI100" i="1"/>
  <c r="AG100" i="1"/>
  <c r="AF100" i="1"/>
  <c r="Z100" i="1"/>
  <c r="AA100" i="1"/>
  <c r="Y100" i="1"/>
  <c r="X100" i="1"/>
  <c r="P100" i="1"/>
  <c r="S100" i="1"/>
  <c r="Q100" i="1"/>
  <c r="J100" i="1"/>
  <c r="I100" i="1"/>
  <c r="H100" i="1"/>
  <c r="AU93" i="1"/>
  <c r="AU94" i="1"/>
  <c r="AU92" i="1"/>
  <c r="AT94" i="1"/>
  <c r="AT92" i="1"/>
  <c r="AS93" i="1"/>
  <c r="AS94" i="1"/>
  <c r="AS92" i="1"/>
  <c r="AR93" i="1"/>
  <c r="AR94" i="1"/>
  <c r="AR92" i="1"/>
  <c r="AP95" i="1"/>
  <c r="AO95" i="1"/>
  <c r="AN95" i="1"/>
  <c r="AI95" i="1"/>
  <c r="AG95" i="1"/>
  <c r="AF95" i="1"/>
  <c r="Z95" i="1"/>
  <c r="AA95" i="1"/>
  <c r="Y95" i="1"/>
  <c r="R95" i="1"/>
  <c r="S95" i="1"/>
  <c r="Q95" i="1"/>
  <c r="P95" i="1"/>
  <c r="J95" i="1"/>
  <c r="K95" i="1"/>
  <c r="I95" i="1"/>
  <c r="H95" i="1"/>
  <c r="G93" i="1"/>
  <c r="G94" i="1"/>
  <c r="G92" i="1"/>
  <c r="AP90" i="1"/>
  <c r="AO90" i="1"/>
  <c r="AN90" i="1"/>
  <c r="AI90" i="1"/>
  <c r="AG90" i="1"/>
  <c r="AF90" i="1"/>
  <c r="Z90" i="1"/>
  <c r="AA90" i="1"/>
  <c r="Y90" i="1"/>
  <c r="X90" i="1"/>
  <c r="S90" i="1"/>
  <c r="Q90" i="1"/>
  <c r="P90" i="1"/>
  <c r="J90" i="1"/>
  <c r="K90" i="1"/>
  <c r="I90" i="1"/>
  <c r="G87" i="1"/>
  <c r="AO85" i="1"/>
  <c r="AQ85" i="1"/>
  <c r="AN85" i="1"/>
  <c r="G41" i="3" s="1"/>
  <c r="AG85" i="1"/>
  <c r="AI85" i="1"/>
  <c r="AB85" i="1"/>
  <c r="AB90" i="1" s="1"/>
  <c r="AB95" i="1" s="1"/>
  <c r="AB100" i="1" s="1"/>
  <c r="AB105" i="1" s="1"/>
  <c r="AC85" i="1"/>
  <c r="AC90" i="1" s="1"/>
  <c r="AC95" i="1" s="1"/>
  <c r="AC100" i="1" s="1"/>
  <c r="AC105" i="1" s="1"/>
  <c r="AD85" i="1"/>
  <c r="AD90" i="1" s="1"/>
  <c r="AD95" i="1" s="1"/>
  <c r="AD100" i="1" s="1"/>
  <c r="AD105" i="1" s="1"/>
  <c r="J85" i="1"/>
  <c r="K85" i="1"/>
  <c r="G81" i="1"/>
  <c r="AT77" i="1"/>
  <c r="AS76" i="1"/>
  <c r="AR74" i="1"/>
  <c r="AQ72" i="1"/>
  <c r="AU71" i="1"/>
  <c r="AS69" i="1"/>
  <c r="AU70" i="1"/>
  <c r="AT71" i="1"/>
  <c r="AS70" i="1"/>
  <c r="AS71" i="1"/>
  <c r="AU69" i="1"/>
  <c r="AT69" i="1"/>
  <c r="H72" i="1"/>
  <c r="AR70" i="1"/>
  <c r="AR71" i="1"/>
  <c r="I67" i="1"/>
  <c r="AQ67" i="1"/>
  <c r="AO67" i="1"/>
  <c r="AN67" i="1"/>
  <c r="AI67" i="1"/>
  <c r="AH67" i="1"/>
  <c r="AG67" i="1"/>
  <c r="AF67" i="1"/>
  <c r="AA67" i="1"/>
  <c r="Z67" i="1"/>
  <c r="Y67" i="1"/>
  <c r="X67" i="1"/>
  <c r="S67" i="1"/>
  <c r="R67" i="1"/>
  <c r="Q67" i="1"/>
  <c r="P67" i="1"/>
  <c r="H67" i="1"/>
  <c r="G102" i="1"/>
  <c r="G97" i="1"/>
  <c r="AU82" i="1"/>
  <c r="AU83" i="1"/>
  <c r="AU84" i="1"/>
  <c r="AU81" i="1"/>
  <c r="AT83" i="1"/>
  <c r="AT84" i="1"/>
  <c r="AT81" i="1"/>
  <c r="AS82" i="1"/>
  <c r="AS83" i="1"/>
  <c r="AS81" i="1"/>
  <c r="AR82" i="1"/>
  <c r="AR83" i="1"/>
  <c r="AR84" i="1"/>
  <c r="AR81" i="1"/>
  <c r="AM82" i="1"/>
  <c r="AM83" i="1"/>
  <c r="AM84" i="1"/>
  <c r="AE82" i="1"/>
  <c r="AE83" i="1"/>
  <c r="AE84" i="1"/>
  <c r="W82" i="1"/>
  <c r="W83" i="1"/>
  <c r="W84" i="1"/>
  <c r="O82" i="1"/>
  <c r="O83" i="1"/>
  <c r="O84" i="1"/>
  <c r="G82" i="1"/>
  <c r="G83" i="1"/>
  <c r="G84" i="1"/>
  <c r="AU75" i="1"/>
  <c r="AU77" i="1"/>
  <c r="AU74" i="1"/>
  <c r="AT75" i="1"/>
  <c r="AT76" i="1"/>
  <c r="AS75" i="1"/>
  <c r="AS77" i="1"/>
  <c r="AS74" i="1"/>
  <c r="AR75" i="1"/>
  <c r="AR76" i="1"/>
  <c r="AR77" i="1"/>
  <c r="AM74" i="1"/>
  <c r="AE74" i="1"/>
  <c r="W74" i="1"/>
  <c r="O74" i="1"/>
  <c r="G74" i="1"/>
  <c r="G71" i="1"/>
  <c r="G69" i="1"/>
  <c r="J67" i="1"/>
  <c r="K67" i="1"/>
  <c r="L67" i="1"/>
  <c r="N67" i="1"/>
  <c r="T67" i="1"/>
  <c r="V67" i="1"/>
  <c r="AB67" i="1"/>
  <c r="AD67" i="1"/>
  <c r="AJ67" i="1"/>
  <c r="AL67" i="1"/>
  <c r="I15" i="1"/>
  <c r="H15" i="1"/>
  <c r="C38" i="3" s="1"/>
  <c r="AR50" i="1"/>
  <c r="AS20" i="1"/>
  <c r="AU14" i="1"/>
  <c r="AU13" i="1"/>
  <c r="AT13" i="1"/>
  <c r="AS14" i="1"/>
  <c r="AS13" i="1"/>
  <c r="AR14" i="1"/>
  <c r="AR13" i="1"/>
  <c r="G14" i="1"/>
  <c r="G13" i="1"/>
  <c r="O14" i="1"/>
  <c r="O13" i="1"/>
  <c r="W14" i="1"/>
  <c r="W13" i="1"/>
  <c r="AE14" i="1"/>
  <c r="AE13" i="1"/>
  <c r="AE10" i="1"/>
  <c r="AE11" i="1"/>
  <c r="AE9" i="1"/>
  <c r="AN27" i="1"/>
  <c r="G40" i="3" s="1"/>
  <c r="X27" i="1"/>
  <c r="E40" i="3" s="1"/>
  <c r="P27" i="1"/>
  <c r="D40" i="3" s="1"/>
  <c r="G24" i="1"/>
  <c r="G25" i="1"/>
  <c r="G26" i="1"/>
  <c r="G23" i="1"/>
  <c r="AU24" i="1"/>
  <c r="AU25" i="1"/>
  <c r="AU26" i="1"/>
  <c r="AT25" i="1"/>
  <c r="AT26" i="1"/>
  <c r="AS24" i="1"/>
  <c r="AS25" i="1"/>
  <c r="AS26" i="1"/>
  <c r="AR26" i="1"/>
  <c r="AR35" i="1"/>
  <c r="AR10" i="1"/>
  <c r="AR11" i="1"/>
  <c r="AR9" i="1"/>
  <c r="AR17" i="1"/>
  <c r="AR18" i="1"/>
  <c r="AR19" i="1"/>
  <c r="AR20" i="1"/>
  <c r="AR24" i="1"/>
  <c r="AR25" i="1"/>
  <c r="AR23" i="1"/>
  <c r="AU23" i="1"/>
  <c r="AU17" i="1"/>
  <c r="AU18" i="1"/>
  <c r="AU19" i="1"/>
  <c r="AU20" i="1"/>
  <c r="AS17" i="1"/>
  <c r="AS18" i="1"/>
  <c r="AS19" i="1"/>
  <c r="AT17" i="1"/>
  <c r="AT18" i="1"/>
  <c r="AT20" i="1"/>
  <c r="AS9" i="1"/>
  <c r="AU9" i="1"/>
  <c r="AV9" i="1"/>
  <c r="AT10" i="1"/>
  <c r="AT11" i="1"/>
  <c r="AT9" i="1"/>
  <c r="AS10" i="1"/>
  <c r="AV104" i="1"/>
  <c r="AU104" i="1"/>
  <c r="AT104" i="1"/>
  <c r="AS104" i="1"/>
  <c r="AR104" i="1"/>
  <c r="AM104" i="1"/>
  <c r="AE104" i="1"/>
  <c r="W104" i="1"/>
  <c r="O104" i="1"/>
  <c r="G104" i="1"/>
  <c r="AV103" i="1"/>
  <c r="AU103" i="1"/>
  <c r="AS103" i="1"/>
  <c r="AM103" i="1"/>
  <c r="AE103" i="1"/>
  <c r="W103" i="1"/>
  <c r="O103" i="1"/>
  <c r="G103" i="1"/>
  <c r="AW105" i="1"/>
  <c r="AV102" i="1"/>
  <c r="AU102" i="1"/>
  <c r="AT102" i="1"/>
  <c r="AS102" i="1"/>
  <c r="AR102" i="1"/>
  <c r="AM102" i="1"/>
  <c r="AE102" i="1"/>
  <c r="W102" i="1"/>
  <c r="O102" i="1"/>
  <c r="AW100" i="1"/>
  <c r="AV99" i="1"/>
  <c r="AM99" i="1"/>
  <c r="AE99" i="1"/>
  <c r="W99" i="1"/>
  <c r="O99" i="1"/>
  <c r="G99" i="1"/>
  <c r="AV98" i="1"/>
  <c r="AM98" i="1"/>
  <c r="AE98" i="1"/>
  <c r="W98" i="1"/>
  <c r="O98" i="1"/>
  <c r="G98" i="1"/>
  <c r="AV97" i="1"/>
  <c r="AM97" i="1"/>
  <c r="AE97" i="1"/>
  <c r="W97" i="1"/>
  <c r="O97" i="1"/>
  <c r="AV94" i="1"/>
  <c r="AM94" i="1"/>
  <c r="AE94" i="1"/>
  <c r="W94" i="1"/>
  <c r="O94" i="1"/>
  <c r="AV93" i="1"/>
  <c r="AM93" i="1"/>
  <c r="AE93" i="1"/>
  <c r="W93" i="1"/>
  <c r="O93" i="1"/>
  <c r="AV92" i="1"/>
  <c r="AM92" i="1"/>
  <c r="AE92" i="1"/>
  <c r="W92" i="1"/>
  <c r="O92" i="1"/>
  <c r="AV89" i="1"/>
  <c r="AU89" i="1"/>
  <c r="AS89" i="1"/>
  <c r="AR89" i="1"/>
  <c r="AM89" i="1"/>
  <c r="AE89" i="1"/>
  <c r="W89" i="1"/>
  <c r="O89" i="1"/>
  <c r="G89" i="1"/>
  <c r="AV88" i="1"/>
  <c r="AU88" i="1"/>
  <c r="AT88" i="1"/>
  <c r="AR88" i="1"/>
  <c r="AM88" i="1"/>
  <c r="AE88" i="1"/>
  <c r="W88" i="1"/>
  <c r="O88" i="1"/>
  <c r="G88" i="1"/>
  <c r="AV87" i="1"/>
  <c r="AU87" i="1"/>
  <c r="AT87" i="1"/>
  <c r="AS87" i="1"/>
  <c r="AR87" i="1"/>
  <c r="AM87" i="1"/>
  <c r="AE87" i="1"/>
  <c r="W87" i="1"/>
  <c r="O87" i="1"/>
  <c r="AW85" i="1"/>
  <c r="AV84" i="1"/>
  <c r="AV83" i="1"/>
  <c r="AV82" i="1"/>
  <c r="AV81" i="1"/>
  <c r="AM81" i="1"/>
  <c r="AE81" i="1"/>
  <c r="W81" i="1"/>
  <c r="O81" i="1"/>
  <c r="AV77" i="1"/>
  <c r="AM77" i="1"/>
  <c r="AE77" i="1"/>
  <c r="W77" i="1"/>
  <c r="O77" i="1"/>
  <c r="G77" i="1"/>
  <c r="AV76" i="1"/>
  <c r="AM76" i="1"/>
  <c r="AE76" i="1"/>
  <c r="W76" i="1"/>
  <c r="O76" i="1"/>
  <c r="G76" i="1"/>
  <c r="AV75" i="1"/>
  <c r="AM75" i="1"/>
  <c r="AE75" i="1"/>
  <c r="W75" i="1"/>
  <c r="O75" i="1"/>
  <c r="G75" i="1"/>
  <c r="AV74" i="1"/>
  <c r="AP72" i="1"/>
  <c r="AO72" i="1"/>
  <c r="AN72" i="1"/>
  <c r="AL72" i="1"/>
  <c r="AK72" i="1"/>
  <c r="AJ72" i="1"/>
  <c r="AI72" i="1"/>
  <c r="AH72" i="1"/>
  <c r="AG72" i="1"/>
  <c r="AF72" i="1"/>
  <c r="AD72" i="1"/>
  <c r="AC72" i="1"/>
  <c r="AB72" i="1"/>
  <c r="AA72" i="1"/>
  <c r="Z72" i="1"/>
  <c r="Y72" i="1"/>
  <c r="X72" i="1"/>
  <c r="V72" i="1"/>
  <c r="U72" i="1"/>
  <c r="T72" i="1"/>
  <c r="R72" i="1"/>
  <c r="Q72" i="1"/>
  <c r="P72" i="1"/>
  <c r="D39" i="3" s="1"/>
  <c r="N72" i="1"/>
  <c r="M72" i="1"/>
  <c r="L72" i="1"/>
  <c r="K72" i="1"/>
  <c r="J72" i="1"/>
  <c r="AV71" i="1"/>
  <c r="AM71" i="1"/>
  <c r="AE71" i="1"/>
  <c r="W71" i="1"/>
  <c r="O71" i="1"/>
  <c r="AV70" i="1"/>
  <c r="AM70" i="1"/>
  <c r="AE70" i="1"/>
  <c r="W70" i="1"/>
  <c r="O70" i="1"/>
  <c r="G70" i="1"/>
  <c r="AV69" i="1"/>
  <c r="AR69" i="1"/>
  <c r="AM69" i="1"/>
  <c r="AE69" i="1"/>
  <c r="W69" i="1"/>
  <c r="O69" i="1"/>
  <c r="M67" i="1"/>
  <c r="AW53" i="1"/>
  <c r="AV35" i="1"/>
  <c r="AV53" i="1" s="1"/>
  <c r="W35" i="1"/>
  <c r="AQ27" i="1"/>
  <c r="AP27" i="1"/>
  <c r="AO27" i="1"/>
  <c r="AL27" i="1"/>
  <c r="AK27" i="1"/>
  <c r="AJ27" i="1"/>
  <c r="AI27" i="1"/>
  <c r="AH27" i="1"/>
  <c r="AG27" i="1"/>
  <c r="AF27" i="1"/>
  <c r="F40" i="3" s="1"/>
  <c r="AD27" i="1"/>
  <c r="AC27" i="1"/>
  <c r="AB27" i="1"/>
  <c r="AA27" i="1"/>
  <c r="Z27" i="1"/>
  <c r="Y27" i="1"/>
  <c r="V27" i="1"/>
  <c r="U27" i="1"/>
  <c r="T27" i="1"/>
  <c r="S27" i="1"/>
  <c r="R27" i="1"/>
  <c r="Q27" i="1"/>
  <c r="N27" i="1"/>
  <c r="M27" i="1"/>
  <c r="L27" i="1"/>
  <c r="K27" i="1"/>
  <c r="AU27" i="1" s="1"/>
  <c r="J27" i="1"/>
  <c r="I27" i="1"/>
  <c r="AM26" i="1"/>
  <c r="AE26" i="1"/>
  <c r="W26" i="1"/>
  <c r="O26" i="1"/>
  <c r="AM25" i="1"/>
  <c r="AE25" i="1"/>
  <c r="W25" i="1"/>
  <c r="O25" i="1"/>
  <c r="AM24" i="1"/>
  <c r="AE24" i="1"/>
  <c r="W24" i="1"/>
  <c r="O24" i="1"/>
  <c r="AM23" i="1"/>
  <c r="AE23" i="1"/>
  <c r="W23" i="1"/>
  <c r="O23" i="1"/>
  <c r="AL21" i="1"/>
  <c r="AK21" i="1"/>
  <c r="AJ21" i="1"/>
  <c r="AD21" i="1"/>
  <c r="AC21" i="1"/>
  <c r="AB21" i="1"/>
  <c r="V21" i="1"/>
  <c r="U21" i="1"/>
  <c r="T21" i="1"/>
  <c r="N21" i="1"/>
  <c r="M21" i="1"/>
  <c r="L21" i="1"/>
  <c r="AM20" i="1"/>
  <c r="AE20" i="1"/>
  <c r="W20" i="1"/>
  <c r="AM19" i="1"/>
  <c r="AE19" i="1"/>
  <c r="W19" i="1"/>
  <c r="AM18" i="1"/>
  <c r="AE18" i="1"/>
  <c r="W18" i="1"/>
  <c r="AM17" i="1"/>
  <c r="AE17" i="1"/>
  <c r="W17" i="1"/>
  <c r="O17" i="1"/>
  <c r="G17" i="1"/>
  <c r="AQ15" i="1"/>
  <c r="AP15" i="1"/>
  <c r="AN15" i="1"/>
  <c r="G38" i="3" s="1"/>
  <c r="AL15" i="1"/>
  <c r="AJ15" i="1"/>
  <c r="AI15" i="1"/>
  <c r="AH15" i="1"/>
  <c r="AG15" i="1"/>
  <c r="AF15" i="1"/>
  <c r="F38" i="3" s="1"/>
  <c r="AD15" i="1"/>
  <c r="AB15" i="1"/>
  <c r="AA15" i="1"/>
  <c r="Z15" i="1"/>
  <c r="Y15" i="1"/>
  <c r="X15" i="1"/>
  <c r="E38" i="3" s="1"/>
  <c r="V15" i="1"/>
  <c r="T15" i="1"/>
  <c r="S15" i="1"/>
  <c r="R15" i="1"/>
  <c r="Q15" i="1"/>
  <c r="P15" i="1"/>
  <c r="D38" i="3" s="1"/>
  <c r="N15" i="1"/>
  <c r="L15" i="1"/>
  <c r="K15" i="1"/>
  <c r="AV11" i="1"/>
  <c r="AU11" i="1"/>
  <c r="AM11" i="1"/>
  <c r="W11" i="1"/>
  <c r="O11" i="1"/>
  <c r="G11" i="1"/>
  <c r="AV10" i="1"/>
  <c r="AU10" i="1"/>
  <c r="AM10" i="1"/>
  <c r="W10" i="1"/>
  <c r="O10" i="1"/>
  <c r="G10" i="1"/>
  <c r="AM9" i="1"/>
  <c r="W9" i="1"/>
  <c r="O9" i="1"/>
  <c r="M15" i="1"/>
  <c r="G9" i="1"/>
  <c r="AR55" i="1" l="1"/>
  <c r="D44" i="3"/>
  <c r="H40" i="3"/>
  <c r="C39" i="3"/>
  <c r="D41" i="3"/>
  <c r="E41" i="3"/>
  <c r="C45" i="3"/>
  <c r="G45" i="3"/>
  <c r="G46" i="3" s="1"/>
  <c r="E46" i="3"/>
  <c r="H38" i="3"/>
  <c r="F46" i="3"/>
  <c r="D46" i="3"/>
  <c r="G67" i="1"/>
  <c r="O43" i="1"/>
  <c r="AR43" i="1"/>
  <c r="AT48" i="1"/>
  <c r="AS43" i="1"/>
  <c r="AR48" i="1"/>
  <c r="AM48" i="1"/>
  <c r="AS48" i="1"/>
  <c r="AU48" i="1"/>
  <c r="AM43" i="1"/>
  <c r="AE48" i="1"/>
  <c r="W48" i="1"/>
  <c r="O48" i="1"/>
  <c r="AU43" i="1"/>
  <c r="AT43" i="1"/>
  <c r="AE33" i="1"/>
  <c r="AE43" i="1"/>
  <c r="W43" i="1"/>
  <c r="V110" i="1"/>
  <c r="AD110" i="1"/>
  <c r="G33" i="1"/>
  <c r="AR33" i="1"/>
  <c r="AU38" i="1"/>
  <c r="W38" i="1"/>
  <c r="AV55" i="1"/>
  <c r="AM33" i="1"/>
  <c r="AT38" i="1"/>
  <c r="O33" i="1"/>
  <c r="AS33" i="1"/>
  <c r="AU33" i="1"/>
  <c r="G38" i="1"/>
  <c r="AW55" i="1"/>
  <c r="W33" i="1"/>
  <c r="AM38" i="1"/>
  <c r="AE38" i="1"/>
  <c r="O38" i="1"/>
  <c r="AR38" i="1"/>
  <c r="AS38" i="1"/>
  <c r="AE90" i="1"/>
  <c r="AR72" i="1"/>
  <c r="AJ110" i="1"/>
  <c r="G72" i="1"/>
  <c r="AM105" i="1"/>
  <c r="AT21" i="1"/>
  <c r="I110" i="1"/>
  <c r="L110" i="1"/>
  <c r="AU95" i="1"/>
  <c r="W95" i="1"/>
  <c r="O100" i="1"/>
  <c r="AR105" i="1"/>
  <c r="AE15" i="1"/>
  <c r="AI110" i="1"/>
  <c r="M110" i="1"/>
  <c r="S110" i="1"/>
  <c r="AE95" i="1"/>
  <c r="G27" i="1"/>
  <c r="Q111" i="1"/>
  <c r="N111" i="1"/>
  <c r="AM85" i="1"/>
  <c r="G100" i="1"/>
  <c r="AO111" i="1"/>
  <c r="AR100" i="1"/>
  <c r="O105" i="1"/>
  <c r="AQ111" i="1"/>
  <c r="AU72" i="1"/>
  <c r="AS72" i="1"/>
  <c r="G85" i="1"/>
  <c r="O85" i="1"/>
  <c r="AU85" i="1"/>
  <c r="H111" i="1"/>
  <c r="AS95" i="1"/>
  <c r="X110" i="1"/>
  <c r="T111" i="1"/>
  <c r="AT78" i="1"/>
  <c r="AF111" i="1"/>
  <c r="F51" i="3" s="1"/>
  <c r="V111" i="1"/>
  <c r="G21" i="1"/>
  <c r="O15" i="1"/>
  <c r="O90" i="1"/>
  <c r="W105" i="1"/>
  <c r="W15" i="1"/>
  <c r="T110" i="1"/>
  <c r="AF110" i="1"/>
  <c r="AT27" i="1"/>
  <c r="P111" i="1"/>
  <c r="D51" i="3" s="1"/>
  <c r="Z111" i="1"/>
  <c r="G78" i="1"/>
  <c r="W78" i="1"/>
  <c r="AV85" i="1"/>
  <c r="W90" i="1"/>
  <c r="G90" i="1"/>
  <c r="AE105" i="1"/>
  <c r="AB111" i="1"/>
  <c r="O67" i="1"/>
  <c r="AU78" i="1"/>
  <c r="AR85" i="1"/>
  <c r="AT72" i="1"/>
  <c r="G95" i="1"/>
  <c r="AS100" i="1"/>
  <c r="AU21" i="1"/>
  <c r="AR90" i="1"/>
  <c r="O95" i="1"/>
  <c r="W100" i="1"/>
  <c r="AT15" i="1"/>
  <c r="AS67" i="1"/>
  <c r="I111" i="1"/>
  <c r="AS90" i="1"/>
  <c r="AE100" i="1"/>
  <c r="AT105" i="1"/>
  <c r="L111" i="1"/>
  <c r="W67" i="1"/>
  <c r="AT67" i="1"/>
  <c r="AS78" i="1"/>
  <c r="AT85" i="1"/>
  <c r="AR95" i="1"/>
  <c r="AT95" i="1"/>
  <c r="AU100" i="1"/>
  <c r="O78" i="1"/>
  <c r="AA111" i="1"/>
  <c r="N110" i="1"/>
  <c r="O21" i="1"/>
  <c r="W21" i="1"/>
  <c r="G15" i="1"/>
  <c r="AM15" i="1"/>
  <c r="AA110" i="1"/>
  <c r="AL110" i="1"/>
  <c r="AE21" i="1"/>
  <c r="AM67" i="1"/>
  <c r="W85" i="1"/>
  <c r="AT90" i="1"/>
  <c r="AM100" i="1"/>
  <c r="AU105" i="1"/>
  <c r="AS21" i="1"/>
  <c r="AL111" i="1"/>
  <c r="AR67" i="1"/>
  <c r="AU67" i="1"/>
  <c r="AE78" i="1"/>
  <c r="R111" i="1"/>
  <c r="AH111" i="1"/>
  <c r="AR78" i="1"/>
  <c r="AG111" i="1"/>
  <c r="AE67" i="1"/>
  <c r="AB110" i="1"/>
  <c r="AM21" i="1"/>
  <c r="AP111" i="1"/>
  <c r="AE85" i="1"/>
  <c r="AU90" i="1"/>
  <c r="AM90" i="1"/>
  <c r="AJ111" i="1"/>
  <c r="K111" i="1"/>
  <c r="AM78" i="1"/>
  <c r="AS85" i="1"/>
  <c r="S111" i="1"/>
  <c r="AI111" i="1"/>
  <c r="AR27" i="1"/>
  <c r="AR21" i="1"/>
  <c r="AD111" i="1"/>
  <c r="J111" i="1"/>
  <c r="X111" i="1"/>
  <c r="E51" i="3" s="1"/>
  <c r="AT100" i="1"/>
  <c r="M111" i="1"/>
  <c r="Y111" i="1"/>
  <c r="R110" i="1"/>
  <c r="AH110" i="1"/>
  <c r="Y110" i="1"/>
  <c r="AM95" i="1"/>
  <c r="Z110" i="1"/>
  <c r="AU15" i="1"/>
  <c r="AP110" i="1"/>
  <c r="AG110" i="1"/>
  <c r="AN111" i="1"/>
  <c r="G51" i="3" s="1"/>
  <c r="AO110" i="1"/>
  <c r="Q110" i="1"/>
  <c r="AS15" i="1"/>
  <c r="P110" i="1"/>
  <c r="AS27" i="1"/>
  <c r="J110" i="1"/>
  <c r="AR15" i="1"/>
  <c r="AW72" i="1"/>
  <c r="AV72" i="1"/>
  <c r="AV95" i="1"/>
  <c r="AV90" i="1"/>
  <c r="AE27" i="1"/>
  <c r="O72" i="1"/>
  <c r="AM72" i="1"/>
  <c r="AE72" i="1"/>
  <c r="W72" i="1"/>
  <c r="AW67" i="1"/>
  <c r="AV100" i="1"/>
  <c r="AM27" i="1"/>
  <c r="AV67" i="1"/>
  <c r="H44" i="3"/>
  <c r="H41" i="3"/>
  <c r="W27" i="1"/>
  <c r="O27" i="1"/>
  <c r="U67" i="1"/>
  <c r="U111" i="1" s="1"/>
  <c r="AW78" i="1"/>
  <c r="AW90" i="1"/>
  <c r="AW95" i="1"/>
  <c r="AV105" i="1"/>
  <c r="AV78" i="1"/>
  <c r="H43" i="3"/>
  <c r="C46" i="3" l="1"/>
  <c r="H45" i="3"/>
  <c r="AN108" i="1"/>
  <c r="AN110" i="1"/>
  <c r="K110" i="1"/>
  <c r="K108" i="1"/>
  <c r="AQ110" i="1"/>
  <c r="AQ108" i="1"/>
  <c r="H108" i="1"/>
  <c r="C47" i="3" s="1"/>
  <c r="AE110" i="1"/>
  <c r="O110" i="1"/>
  <c r="AM110" i="1"/>
  <c r="AU108" i="1"/>
  <c r="G111" i="1"/>
  <c r="O111" i="1"/>
  <c r="G110" i="1"/>
  <c r="H110" i="1"/>
  <c r="C50" i="3" s="1"/>
  <c r="AT108" i="1"/>
  <c r="W111" i="1"/>
  <c r="W110" i="1"/>
  <c r="AE111" i="1"/>
  <c r="AM111" i="1"/>
  <c r="U15" i="1"/>
  <c r="U110" i="1" s="1"/>
  <c r="AC15" i="1"/>
  <c r="AC110" i="1" s="1"/>
  <c r="AI108" i="1"/>
  <c r="AA108" i="1"/>
  <c r="AW106" i="1"/>
  <c r="AW108" i="1" s="1"/>
  <c r="F50" i="3"/>
  <c r="AV106" i="1"/>
  <c r="AV108" i="1" s="1"/>
  <c r="AF108" i="1"/>
  <c r="AC67" i="1"/>
  <c r="AC111" i="1" s="1"/>
  <c r="AG108" i="1"/>
  <c r="Q108" i="1"/>
  <c r="Z108" i="1"/>
  <c r="I108" i="1"/>
  <c r="Y108" i="1"/>
  <c r="X108" i="1"/>
  <c r="E50" i="3"/>
  <c r="C51" i="3"/>
  <c r="H51" i="3" s="1"/>
  <c r="F115" i="1"/>
  <c r="H42" i="3"/>
  <c r="AH108" i="1"/>
  <c r="AP108" i="1"/>
  <c r="R108" i="1"/>
  <c r="AO108" i="1"/>
  <c r="G48" i="3" s="1"/>
  <c r="J108" i="1"/>
  <c r="D50" i="3"/>
  <c r="P108" i="1"/>
  <c r="AR108" i="1" l="1"/>
  <c r="AS108" i="1"/>
  <c r="AR110" i="1"/>
  <c r="C48" i="3"/>
  <c r="E48" i="3"/>
  <c r="F48" i="3"/>
  <c r="AR111" i="1"/>
  <c r="AK15" i="1"/>
  <c r="AK110" i="1" s="1"/>
  <c r="AE108" i="1"/>
  <c r="AM108" i="1"/>
  <c r="W108" i="1"/>
  <c r="F47" i="3"/>
  <c r="O108" i="1"/>
  <c r="F114" i="1"/>
  <c r="F116" i="1" s="1"/>
  <c r="D47" i="3"/>
  <c r="S108" i="1"/>
  <c r="D48" i="3" s="1"/>
  <c r="H39" i="3"/>
  <c r="AK67" i="1"/>
  <c r="AK111" i="1" s="1"/>
  <c r="G47" i="3"/>
  <c r="G50" i="3"/>
  <c r="H50" i="3" s="1"/>
  <c r="H52" i="3" s="1"/>
  <c r="E47" i="3"/>
  <c r="AR112" i="1" l="1"/>
  <c r="AU110" i="1"/>
  <c r="H48" i="3"/>
  <c r="I47" i="3"/>
  <c r="H47" i="3"/>
  <c r="H46" i="3" s="1"/>
</calcChain>
</file>

<file path=xl/sharedStrings.xml><?xml version="1.0" encoding="utf-8"?>
<sst xmlns="http://schemas.openxmlformats.org/spreadsheetml/2006/main" count="286" uniqueCount="143">
  <si>
    <t>TOTAL</t>
  </si>
  <si>
    <t xml:space="preserve">Total </t>
  </si>
  <si>
    <t>1.</t>
  </si>
  <si>
    <t>1.1.</t>
  </si>
  <si>
    <t>1.1.1</t>
  </si>
  <si>
    <t>1.1.1.1</t>
  </si>
  <si>
    <t>1.1.1.2</t>
  </si>
  <si>
    <t>1.1.1.3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</si>
  <si>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</si>
  <si>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</si>
  <si>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</si>
  <si>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</si>
  <si>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</si>
  <si>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</si>
  <si>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</si>
  <si>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</si>
  <si>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</si>
  <si>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1.3.4</t>
  </si>
  <si>
    <t>sous-total</t>
  </si>
  <si>
    <t>2.2</t>
  </si>
  <si>
    <t>2.2.1</t>
  </si>
  <si>
    <t>3.</t>
  </si>
  <si>
    <t>1.1.2</t>
  </si>
  <si>
    <t>1.1.2.1</t>
  </si>
  <si>
    <t>1.1.2.2</t>
  </si>
  <si>
    <t>2.</t>
  </si>
  <si>
    <t>2.1</t>
  </si>
  <si>
    <t>2.1.1</t>
  </si>
  <si>
    <t>2.1.2</t>
  </si>
  <si>
    <t>2.1.3</t>
  </si>
  <si>
    <t>2.1.4</t>
  </si>
  <si>
    <t>2.2.2</t>
  </si>
  <si>
    <t>2.2.4</t>
  </si>
  <si>
    <t>2.3</t>
  </si>
  <si>
    <t>2.3.1</t>
  </si>
  <si>
    <t>2.3.2</t>
  </si>
  <si>
    <t>2.3.3</t>
  </si>
  <si>
    <t>2.4</t>
  </si>
  <si>
    <t>2.4.1</t>
  </si>
  <si>
    <t>2.2.3</t>
  </si>
  <si>
    <t>2.4.3</t>
  </si>
  <si>
    <t>3.1</t>
  </si>
  <si>
    <t>Audit</t>
  </si>
  <si>
    <t>3.2</t>
  </si>
  <si>
    <t>3.3</t>
  </si>
  <si>
    <t>Staff</t>
  </si>
  <si>
    <t>cofinanceur XXX</t>
  </si>
  <si>
    <t>cofinanceur Z</t>
  </si>
  <si>
    <t>Funding request</t>
  </si>
  <si>
    <t>NAME OF MPA</t>
  </si>
  <si>
    <t>Number</t>
  </si>
  <si>
    <t>Comments</t>
  </si>
  <si>
    <t>Unity</t>
  </si>
  <si>
    <t xml:space="preserve"> Unity cost</t>
  </si>
  <si>
    <t>number of unity</t>
  </si>
  <si>
    <t xml:space="preserve">Funding MedFund </t>
  </si>
  <si>
    <t>Co-funder ( national budget)</t>
  </si>
  <si>
    <t>Co-funder X</t>
  </si>
  <si>
    <t>Co-funder Y</t>
  </si>
  <si>
    <t xml:space="preserve">Expense description </t>
  </si>
  <si>
    <t>Day-to-day administration and operation, maintenance of equipment and facilities</t>
  </si>
  <si>
    <t xml:space="preserve">sub-total </t>
  </si>
  <si>
    <t>Maintenance of equipment and facilities</t>
  </si>
  <si>
    <t>Operation (including small equipment)</t>
  </si>
  <si>
    <t>Specific activities</t>
  </si>
  <si>
    <t>Scientific monitoring</t>
  </si>
  <si>
    <t>Governance, consultation and regulation</t>
  </si>
  <si>
    <t>Information, awareness raising, environmental education and communication</t>
  </si>
  <si>
    <t>2.4.2</t>
  </si>
  <si>
    <t>Other management activities</t>
  </si>
  <si>
    <t>Other costs and services</t>
  </si>
  <si>
    <t>Global budget</t>
  </si>
  <si>
    <t>Total Medfund funding</t>
  </si>
  <si>
    <t xml:space="preserve">MPA manager </t>
  </si>
  <si>
    <t xml:space="preserve">Co manager </t>
  </si>
  <si>
    <t xml:space="preserve">Permanent staff </t>
  </si>
  <si>
    <t xml:space="preserve"> MPA Manager budget</t>
  </si>
  <si>
    <t xml:space="preserve">Seasonal staff </t>
  </si>
  <si>
    <t>Day-to-day operation</t>
  </si>
  <si>
    <t>1.1</t>
  </si>
  <si>
    <t xml:space="preserve">Co - Manager (NGO) Budget </t>
  </si>
  <si>
    <t>Training</t>
  </si>
  <si>
    <t>subtotal MPA Manager</t>
  </si>
  <si>
    <t>sub total Co manager (NGO)</t>
  </si>
  <si>
    <t xml:space="preserve">Total MPA Manager </t>
  </si>
  <si>
    <t>Total Co Manager (NGO)</t>
  </si>
  <si>
    <t xml:space="preserve">In case of one applicant organisation only, you can mask the lines 57 to 116 below </t>
  </si>
  <si>
    <t>Period 1</t>
  </si>
  <si>
    <t>Period 2</t>
  </si>
  <si>
    <t>Period 3</t>
  </si>
  <si>
    <t>Period 4</t>
  </si>
  <si>
    <t>Period 5</t>
  </si>
  <si>
    <t>1.2.1.</t>
  </si>
  <si>
    <t>Information, awareness raising</t>
  </si>
  <si>
    <t>Co-funding</t>
  </si>
  <si>
    <t xml:space="preserve">MPA </t>
  </si>
  <si>
    <t>Resqueted MedFund funding</t>
  </si>
  <si>
    <t>check</t>
  </si>
  <si>
    <t>Annual average</t>
  </si>
  <si>
    <t>Please consider that the budget must be in  euros</t>
  </si>
  <si>
    <t>PERIOD 1 (2026)</t>
  </si>
  <si>
    <t>PERIOD 2 - (2027)</t>
  </si>
  <si>
    <t xml:space="preserve">PERIOD 3 - (2028) </t>
  </si>
  <si>
    <t>PERIOD 4 - (2029)</t>
  </si>
  <si>
    <t>PERIOD 5 -(2030)</t>
  </si>
  <si>
    <t>TOTAL FUNDING MEDFUND 2026-2030</t>
  </si>
  <si>
    <t>ACTIVITY DESCRIPTION</t>
  </si>
  <si>
    <t>Name of the MPA</t>
  </si>
  <si>
    <t>The MedFund's eligible areas of work</t>
  </si>
  <si>
    <t>Details to be given in the columns E to K</t>
  </si>
  <si>
    <t>Specify link with management plan</t>
  </si>
  <si>
    <t>Recurrent actions
planned for 2026 - 2030</t>
  </si>
  <si>
    <t>Specific actions planned for Period 1 (2026)</t>
  </si>
  <si>
    <t>Specific actions planned for Period 2 (2027)</t>
  </si>
  <si>
    <t>Specific actions planned for Period 3 (2028)</t>
  </si>
  <si>
    <t>Specific actions planned for Period 4 (2029)</t>
  </si>
  <si>
    <t>Specific actions planned for Period 5 (2030)</t>
  </si>
  <si>
    <t>Co-management</t>
  </si>
  <si>
    <t>Specify how coordination between NGOs and the National Authority is envisaged (regular meetings, co-management agreement, etc.). 
Specify how the implementation of the management plan is monitored (annual work plan, reporting etc.).</t>
  </si>
  <si>
    <t>MPA Manager</t>
  </si>
  <si>
    <t>Comanager</t>
  </si>
  <si>
    <t>Sufficient and competent human resources</t>
  </si>
  <si>
    <t>Specify the expected evolution of the team, its composition, job titles and attach job descriptions.
What is the training plan to support the implementation of the management plan?</t>
  </si>
  <si>
    <t>Adapted and maintained equipment</t>
  </si>
  <si>
    <t>List small equipment and maintenance/renewal requirements</t>
  </si>
  <si>
    <t xml:space="preserve">Surveillance and enforcement </t>
  </si>
  <si>
    <t>Specify the planned surveillance effort (patrols, number of eco-guards, etc.).</t>
  </si>
  <si>
    <t xml:space="preserve">Active governance and stakeholder engagement </t>
  </si>
  <si>
    <t>Specify the committees set up and the frequency of meetings</t>
  </si>
  <si>
    <t>Awareness raising of different audiences / communication</t>
  </si>
  <si>
    <t xml:space="preserve">List and detail planned communication and awareness-raising activities </t>
  </si>
  <si>
    <t>Scientific monitoring (in particular on the 3 conservation targets)</t>
  </si>
  <si>
    <t>Monitoring of conservation targets should be simple and focused. Specify which protocols are being considered. Specify whether these activities are outsourced or not.</t>
  </si>
  <si>
    <t>Management activities (conservation/restoration/management of pressures including fisheries, tourism activities, invasive species, etc.) protecting conservation targets</t>
  </si>
  <si>
    <t>List key management actions that will limit pressure on conservation targets</t>
  </si>
  <si>
    <t xml:space="preserve">Promotion/support of environmentally friendly socio-economic activities </t>
  </si>
  <si>
    <t>List the activities and sectors concerned</t>
  </si>
  <si>
    <t>Consideration of climate change-related issues</t>
  </si>
  <si>
    <t xml:space="preserve">Specify the climate change-related activities planned or carried out </t>
  </si>
  <si>
    <t>Gender approach: how to promote gender equality</t>
  </si>
  <si>
    <t>How do you intend to promote the participation and leadership of women in MPA management activities and governance bodies?</t>
  </si>
  <si>
    <t>Long-term and financial sustainability</t>
  </si>
  <si>
    <t>Reflection on financial sustainability, diversification of funds, human resources over the long term,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</si>
</sst>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_-* #,##0_-;\-* #,##0_-;_-* &quot;-&quot;??_-;_-@"/>
  </numFmts>
  <fonts count="68" x14ac:knownFonts="1">
    <font>
      <sz val="11"/>
      <color theme="1"/>
      <name val="Calibri"/>
      <scheme val="minor"/>
    </font>
    <font>
      <b/>
      <sz val="16"/>
      <color theme="0"/>
      <name val="Corbe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rgb="FFE36C0A"/>
      <name val="Corbel"/>
      <family val="2"/>
    </font>
    <font>
      <b/>
      <sz val="16"/>
      <color theme="4"/>
      <name val="Calibri"/>
      <family val="2"/>
    </font>
    <font>
      <sz val="9"/>
      <color theme="0"/>
      <name val="Calibri"/>
      <family val="2"/>
    </font>
    <font>
      <b/>
      <sz val="11"/>
      <color theme="1"/>
      <name val="Calibri"/>
      <family val="2"/>
    </font>
    <font>
      <b/>
      <sz val="9"/>
      <color rgb="FFFFFFFF"/>
      <name val="Calibri"/>
      <family val="2"/>
    </font>
    <font>
      <sz val="9"/>
      <color theme="1"/>
      <name val="Calibri"/>
      <family val="2"/>
    </font>
    <font>
      <b/>
      <sz val="8"/>
      <color theme="0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15"/>
      <color theme="1"/>
      <name val="Calibri"/>
      <family val="2"/>
    </font>
    <font>
      <b/>
      <sz val="15"/>
      <color rgb="FF000000"/>
      <name val="Calibri"/>
      <family val="2"/>
    </font>
    <font>
      <b/>
      <sz val="15"/>
      <color rgb="FFE36C0A"/>
      <name val="Calibri"/>
      <family val="2"/>
    </font>
    <font>
      <sz val="15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E36C0A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rgb="FF0505EB"/>
      <name val="Calibri"/>
      <family val="2"/>
    </font>
    <font>
      <sz val="11"/>
      <color rgb="FF2F5496"/>
      <name val="Calibri"/>
      <family val="2"/>
    </font>
    <font>
      <b/>
      <sz val="11"/>
      <color rgb="FF2F5496"/>
      <name val="Calibri"/>
      <family val="2"/>
    </font>
    <font>
      <b/>
      <sz val="11"/>
      <color rgb="FF0000FF"/>
      <name val="Calibri"/>
      <family val="2"/>
    </font>
    <font>
      <b/>
      <sz val="11"/>
      <color rgb="FF000000"/>
      <name val="Calibri"/>
      <family val="2"/>
    </font>
    <font>
      <i/>
      <sz val="11"/>
      <color rgb="FF999999"/>
      <name val="Calibri"/>
      <family val="2"/>
    </font>
    <font>
      <i/>
      <sz val="11"/>
      <color rgb="FF000000"/>
      <name val="Calibri"/>
      <family val="2"/>
    </font>
    <font>
      <sz val="11"/>
      <color theme="4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i/>
      <sz val="11"/>
      <color rgb="FF7F7F7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rgb="FF999999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color rgb="FF333399"/>
      <name val="Calibri"/>
      <family val="2"/>
    </font>
    <font>
      <b/>
      <sz val="11"/>
      <color theme="1"/>
      <name val="Calibri"/>
      <family val="2"/>
    </font>
    <font>
      <b/>
      <sz val="15"/>
      <color theme="1"/>
      <name val="Calibri"/>
      <family val="2"/>
    </font>
    <font>
      <b/>
      <sz val="11"/>
      <color rgb="FF2F5496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i/>
      <sz val="11"/>
      <color rgb="FFE36C0A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1"/>
      <color rgb="FF434343"/>
      <name val="Arial"/>
      <family val="2"/>
    </font>
    <font>
      <b/>
      <sz val="8"/>
      <color rgb="FF434343"/>
      <name val="Arial"/>
      <family val="2"/>
    </font>
    <font>
      <b/>
      <sz val="10"/>
      <color rgb="FF434343"/>
      <name val="Arial"/>
      <family val="2"/>
    </font>
    <font>
      <i/>
      <sz val="9"/>
      <color theme="5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5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1F3864"/>
        <bgColor rgb="FF1F3864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CECEC"/>
        <bgColor rgb="FFECECEC"/>
      </patternFill>
    </fill>
    <fill>
      <patternFill patternType="solid">
        <fgColor rgb="FFE2EFD9"/>
        <bgColor rgb="FFE2EFD9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4A86E8"/>
        <bgColor rgb="FF4A86E8"/>
      </patternFill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2F5496"/>
        <bgColor rgb="FF2F5496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A5A5A5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2" tint="-0.14999847407452621"/>
        <bgColor rgb="FFF2F2F2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rgb="FFD0E0E3"/>
      </patternFill>
    </fill>
    <fill>
      <patternFill patternType="solid">
        <fgColor theme="0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dotted">
        <color rgb="FF000000"/>
      </right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/>
      <bottom style="medium">
        <color indexed="64"/>
      </bottom>
      <diagonal/>
    </border>
    <border>
      <left style="dotted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indexed="64"/>
      </left>
      <right/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434343"/>
      </left>
      <right style="dotted">
        <color rgb="FF434343"/>
      </right>
      <top style="thin">
        <color rgb="FF434343"/>
      </top>
      <bottom style="thin">
        <color rgb="FF434343"/>
      </bottom>
      <diagonal/>
    </border>
    <border>
      <left style="dotted">
        <color rgb="FF434343"/>
      </left>
      <right style="dotted">
        <color rgb="FF434343"/>
      </right>
      <top style="thin">
        <color rgb="FF434343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8" fillId="2" borderId="11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6" borderId="25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/>
    </xf>
    <xf numFmtId="0" fontId="15" fillId="6" borderId="26" xfId="0" applyFont="1" applyFill="1" applyBorder="1" applyAlignment="1">
      <alignment horizontal="left"/>
    </xf>
    <xf numFmtId="0" fontId="15" fillId="6" borderId="27" xfId="0" applyFont="1" applyFill="1" applyBorder="1" applyAlignment="1">
      <alignment horizontal="left"/>
    </xf>
    <xf numFmtId="0" fontId="15" fillId="6" borderId="28" xfId="0" applyFont="1" applyFill="1" applyBorder="1" applyAlignment="1">
      <alignment horizontal="left"/>
    </xf>
    <xf numFmtId="0" fontId="16" fillId="0" borderId="0" xfId="0" applyFont="1"/>
    <xf numFmtId="0" fontId="17" fillId="7" borderId="1" xfId="0" applyFont="1" applyFill="1" applyBorder="1" applyAlignment="1">
      <alignment horizontal="left" vertical="center"/>
    </xf>
    <xf numFmtId="0" fontId="17" fillId="7" borderId="29" xfId="0" applyFont="1" applyFill="1" applyBorder="1" applyAlignment="1">
      <alignment horizontal="left" vertical="center" wrapText="1"/>
    </xf>
    <xf numFmtId="0" fontId="17" fillId="7" borderId="29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left"/>
    </xf>
    <xf numFmtId="0" fontId="18" fillId="7" borderId="30" xfId="0" applyFont="1" applyFill="1" applyBorder="1" applyAlignment="1">
      <alignment horizontal="left"/>
    </xf>
    <xf numFmtId="0" fontId="19" fillId="8" borderId="32" xfId="0" applyFont="1" applyFill="1" applyBorder="1"/>
    <xf numFmtId="0" fontId="19" fillId="8" borderId="33" xfId="0" applyFont="1" applyFill="1" applyBorder="1"/>
    <xf numFmtId="0" fontId="19" fillId="8" borderId="34" xfId="0" applyFont="1" applyFill="1" applyBorder="1"/>
    <xf numFmtId="0" fontId="19" fillId="8" borderId="35" xfId="0" applyFont="1" applyFill="1" applyBorder="1"/>
    <xf numFmtId="0" fontId="20" fillId="9" borderId="22" xfId="0" applyFont="1" applyFill="1" applyBorder="1" applyAlignment="1">
      <alignment vertical="center"/>
    </xf>
    <xf numFmtId="0" fontId="20" fillId="9" borderId="36" xfId="0" applyFont="1" applyFill="1" applyBorder="1" applyAlignment="1">
      <alignment vertical="center"/>
    </xf>
    <xf numFmtId="0" fontId="20" fillId="9" borderId="37" xfId="0" applyFont="1" applyFill="1" applyBorder="1" applyAlignment="1">
      <alignment vertical="center"/>
    </xf>
    <xf numFmtId="0" fontId="20" fillId="9" borderId="38" xfId="0" applyFont="1" applyFill="1" applyBorder="1" applyAlignment="1">
      <alignment vertical="center"/>
    </xf>
    <xf numFmtId="0" fontId="21" fillId="9" borderId="3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39" xfId="0" applyFont="1" applyFill="1" applyBorder="1"/>
    <xf numFmtId="0" fontId="3" fillId="0" borderId="40" xfId="0" applyFont="1" applyBorder="1"/>
    <xf numFmtId="164" fontId="3" fillId="10" borderId="41" xfId="0" applyNumberFormat="1" applyFont="1" applyFill="1" applyBorder="1" applyAlignment="1">
      <alignment horizontal="right" vertical="center"/>
    </xf>
    <xf numFmtId="164" fontId="7" fillId="0" borderId="42" xfId="0" applyNumberFormat="1" applyFont="1" applyBorder="1"/>
    <xf numFmtId="164" fontId="21" fillId="7" borderId="43" xfId="0" applyNumberFormat="1" applyFont="1" applyFill="1" applyBorder="1"/>
    <xf numFmtId="164" fontId="22" fillId="0" borderId="43" xfId="0" applyNumberFormat="1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164" fontId="7" fillId="0" borderId="47" xfId="0" applyNumberFormat="1" applyFont="1" applyBorder="1"/>
    <xf numFmtId="0" fontId="21" fillId="7" borderId="41" xfId="0" applyFont="1" applyFill="1" applyBorder="1"/>
    <xf numFmtId="0" fontId="22" fillId="0" borderId="41" xfId="0" applyFont="1" applyBorder="1"/>
    <xf numFmtId="0" fontId="23" fillId="0" borderId="41" xfId="0" applyFont="1" applyBorder="1"/>
    <xf numFmtId="0" fontId="2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21" fillId="7" borderId="51" xfId="0" applyFont="1" applyFill="1" applyBorder="1"/>
    <xf numFmtId="0" fontId="22" fillId="0" borderId="52" xfId="0" applyFont="1" applyBorder="1"/>
    <xf numFmtId="0" fontId="3" fillId="0" borderId="52" xfId="0" applyFont="1" applyBorder="1"/>
    <xf numFmtId="0" fontId="3" fillId="0" borderId="53" xfId="0" applyFont="1" applyBorder="1"/>
    <xf numFmtId="0" fontId="7" fillId="0" borderId="54" xfId="0" applyFont="1" applyBorder="1"/>
    <xf numFmtId="0" fontId="3" fillId="11" borderId="55" xfId="0" applyFont="1" applyFill="1" applyBorder="1"/>
    <xf numFmtId="0" fontId="21" fillId="11" borderId="55" xfId="0" applyFont="1" applyFill="1" applyBorder="1"/>
    <xf numFmtId="3" fontId="21" fillId="7" borderId="56" xfId="0" applyNumberFormat="1" applyFont="1" applyFill="1" applyBorder="1"/>
    <xf numFmtId="164" fontId="22" fillId="0" borderId="41" xfId="0" applyNumberFormat="1" applyFont="1" applyBorder="1"/>
    <xf numFmtId="0" fontId="3" fillId="3" borderId="57" xfId="0" applyFont="1" applyFill="1" applyBorder="1"/>
    <xf numFmtId="0" fontId="3" fillId="0" borderId="58" xfId="0" applyFont="1" applyBorder="1"/>
    <xf numFmtId="164" fontId="3" fillId="10" borderId="59" xfId="0" applyNumberFormat="1" applyFont="1" applyFill="1" applyBorder="1" applyAlignment="1">
      <alignment horizontal="right" vertical="center"/>
    </xf>
    <xf numFmtId="164" fontId="21" fillId="7" borderId="51" xfId="0" applyNumberFormat="1" applyFont="1" applyFill="1" applyBorder="1"/>
    <xf numFmtId="164" fontId="22" fillId="0" borderId="51" xfId="0" applyNumberFormat="1" applyFont="1" applyBorder="1"/>
    <xf numFmtId="0" fontId="3" fillId="0" borderId="60" xfId="0" applyFont="1" applyBorder="1"/>
    <xf numFmtId="0" fontId="3" fillId="0" borderId="61" xfId="0" applyFont="1" applyBorder="1"/>
    <xf numFmtId="0" fontId="21" fillId="7" borderId="59" xfId="0" applyFont="1" applyFill="1" applyBorder="1"/>
    <xf numFmtId="0" fontId="22" fillId="0" borderId="59" xfId="0" applyFont="1" applyBorder="1"/>
    <xf numFmtId="0" fontId="23" fillId="0" borderId="59" xfId="0" applyFont="1" applyBorder="1"/>
    <xf numFmtId="0" fontId="23" fillId="0" borderId="62" xfId="0" applyFont="1" applyBorder="1"/>
    <xf numFmtId="0" fontId="3" fillId="0" borderId="59" xfId="0" applyFont="1" applyBorder="1"/>
    <xf numFmtId="0" fontId="3" fillId="0" borderId="62" xfId="0" applyFont="1" applyBorder="1"/>
    <xf numFmtId="0" fontId="7" fillId="0" borderId="63" xfId="0" applyFont="1" applyBorder="1"/>
    <xf numFmtId="0" fontId="3" fillId="11" borderId="59" xfId="0" applyFont="1" applyFill="1" applyBorder="1"/>
    <xf numFmtId="0" fontId="21" fillId="11" borderId="59" xfId="0" applyFont="1" applyFill="1" applyBorder="1"/>
    <xf numFmtId="164" fontId="22" fillId="0" borderId="59" xfId="0" applyNumberFormat="1" applyFont="1" applyBorder="1"/>
    <xf numFmtId="164" fontId="7" fillId="0" borderId="64" xfId="0" applyNumberFormat="1" applyFont="1" applyBorder="1"/>
    <xf numFmtId="164" fontId="21" fillId="7" borderId="65" xfId="0" applyNumberFormat="1" applyFont="1" applyFill="1" applyBorder="1"/>
    <xf numFmtId="164" fontId="22" fillId="0" borderId="65" xfId="0" applyNumberFormat="1" applyFont="1" applyBorder="1"/>
    <xf numFmtId="0" fontId="21" fillId="7" borderId="66" xfId="0" applyFont="1" applyFill="1" applyBorder="1"/>
    <xf numFmtId="0" fontId="22" fillId="0" borderId="66" xfId="0" applyFont="1" applyBorder="1"/>
    <xf numFmtId="0" fontId="23" fillId="0" borderId="66" xfId="0" applyFont="1" applyBorder="1"/>
    <xf numFmtId="0" fontId="23" fillId="0" borderId="67" xfId="0" applyFont="1" applyBorder="1"/>
    <xf numFmtId="0" fontId="21" fillId="7" borderId="65" xfId="0" applyFont="1" applyFill="1" applyBorder="1"/>
    <xf numFmtId="0" fontId="3" fillId="0" borderId="66" xfId="0" applyFont="1" applyBorder="1"/>
    <xf numFmtId="0" fontId="3" fillId="0" borderId="67" xfId="0" applyFont="1" applyBorder="1"/>
    <xf numFmtId="0" fontId="7" fillId="0" borderId="68" xfId="0" applyFont="1" applyBorder="1"/>
    <xf numFmtId="0" fontId="3" fillId="11" borderId="66" xfId="0" applyFont="1" applyFill="1" applyBorder="1"/>
    <xf numFmtId="0" fontId="21" fillId="11" borderId="66" xfId="0" applyFont="1" applyFill="1" applyBorder="1"/>
    <xf numFmtId="164" fontId="22" fillId="0" borderId="66" xfId="0" applyNumberFormat="1" applyFont="1" applyBorder="1"/>
    <xf numFmtId="0" fontId="25" fillId="12" borderId="17" xfId="0" applyFont="1" applyFill="1" applyBorder="1"/>
    <xf numFmtId="0" fontId="25" fillId="12" borderId="37" xfId="0" applyFont="1" applyFill="1" applyBorder="1"/>
    <xf numFmtId="0" fontId="25" fillId="12" borderId="69" xfId="0" applyFont="1" applyFill="1" applyBorder="1"/>
    <xf numFmtId="164" fontId="25" fillId="12" borderId="70" xfId="0" applyNumberFormat="1" applyFont="1" applyFill="1" applyBorder="1" applyAlignment="1">
      <alignment horizontal="center"/>
    </xf>
    <xf numFmtId="164" fontId="26" fillId="12" borderId="71" xfId="0" applyNumberFormat="1" applyFont="1" applyFill="1" applyBorder="1" applyAlignment="1">
      <alignment horizontal="center"/>
    </xf>
    <xf numFmtId="164" fontId="27" fillId="12" borderId="71" xfId="0" applyNumberFormat="1" applyFont="1" applyFill="1" applyBorder="1" applyAlignment="1">
      <alignment horizontal="center"/>
    </xf>
    <xf numFmtId="0" fontId="25" fillId="12" borderId="5" xfId="0" applyFont="1" applyFill="1" applyBorder="1"/>
    <xf numFmtId="0" fontId="25" fillId="12" borderId="3" xfId="0" applyFont="1" applyFill="1" applyBorder="1"/>
    <xf numFmtId="0" fontId="26" fillId="12" borderId="71" xfId="0" applyFont="1" applyFill="1" applyBorder="1" applyAlignment="1">
      <alignment horizontal="center"/>
    </xf>
    <xf numFmtId="0" fontId="27" fillId="12" borderId="71" xfId="0" applyFont="1" applyFill="1" applyBorder="1" applyAlignment="1">
      <alignment horizontal="center"/>
    </xf>
    <xf numFmtId="0" fontId="25" fillId="12" borderId="71" xfId="0" applyFont="1" applyFill="1" applyBorder="1" applyAlignment="1">
      <alignment horizontal="center"/>
    </xf>
    <xf numFmtId="0" fontId="25" fillId="12" borderId="72" xfId="0" applyFont="1" applyFill="1" applyBorder="1" applyAlignment="1">
      <alignment horizontal="center"/>
    </xf>
    <xf numFmtId="0" fontId="25" fillId="12" borderId="70" xfId="0" applyFont="1" applyFill="1" applyBorder="1" applyAlignment="1">
      <alignment horizontal="center"/>
    </xf>
    <xf numFmtId="0" fontId="27" fillId="12" borderId="70" xfId="0" applyFont="1" applyFill="1" applyBorder="1" applyAlignment="1">
      <alignment horizontal="center"/>
    </xf>
    <xf numFmtId="0" fontId="3" fillId="0" borderId="21" xfId="0" applyFont="1" applyBorder="1"/>
    <xf numFmtId="0" fontId="3" fillId="0" borderId="73" xfId="0" applyFont="1" applyBorder="1"/>
    <xf numFmtId="0" fontId="3" fillId="0" borderId="74" xfId="0" applyFont="1" applyBorder="1"/>
    <xf numFmtId="164" fontId="21" fillId="7" borderId="75" xfId="0" applyNumberFormat="1" applyFont="1" applyFill="1" applyBorder="1"/>
    <xf numFmtId="164" fontId="22" fillId="0" borderId="75" xfId="0" applyNumberFormat="1" applyFont="1" applyBorder="1"/>
    <xf numFmtId="0" fontId="3" fillId="0" borderId="76" xfId="0" applyFont="1" applyBorder="1"/>
    <xf numFmtId="0" fontId="21" fillId="7" borderId="52" xfId="0" applyFont="1" applyFill="1" applyBorder="1"/>
    <xf numFmtId="0" fontId="23" fillId="0" borderId="52" xfId="0" applyFont="1" applyBorder="1"/>
    <xf numFmtId="0" fontId="23" fillId="0" borderId="53" xfId="0" applyFont="1" applyBorder="1"/>
    <xf numFmtId="0" fontId="21" fillId="7" borderId="75" xfId="0" applyFont="1" applyFill="1" applyBorder="1"/>
    <xf numFmtId="0" fontId="3" fillId="0" borderId="77" xfId="0" applyFont="1" applyBorder="1"/>
    <xf numFmtId="0" fontId="3" fillId="0" borderId="78" xfId="0" applyFont="1" applyBorder="1"/>
    <xf numFmtId="0" fontId="3" fillId="0" borderId="79" xfId="0" applyFont="1" applyBorder="1"/>
    <xf numFmtId="0" fontId="19" fillId="8" borderId="22" xfId="0" applyFont="1" applyFill="1" applyBorder="1"/>
    <xf numFmtId="0" fontId="19" fillId="8" borderId="78" xfId="0" applyFont="1" applyFill="1" applyBorder="1"/>
    <xf numFmtId="0" fontId="19" fillId="8" borderId="70" xfId="0" applyFont="1" applyFill="1" applyBorder="1" applyAlignment="1">
      <alignment horizontal="center"/>
    </xf>
    <xf numFmtId="0" fontId="3" fillId="3" borderId="82" xfId="0" applyFont="1" applyFill="1" applyBorder="1"/>
    <xf numFmtId="0" fontId="3" fillId="0" borderId="83" xfId="0" applyFont="1" applyBorder="1"/>
    <xf numFmtId="0" fontId="3" fillId="0" borderId="84" xfId="0" applyFont="1" applyBorder="1"/>
    <xf numFmtId="0" fontId="3" fillId="0" borderId="25" xfId="0" applyFont="1" applyBorder="1"/>
    <xf numFmtId="164" fontId="22" fillId="3" borderId="50" xfId="0" applyNumberFormat="1" applyFont="1" applyFill="1" applyBorder="1" applyAlignment="1">
      <alignment vertical="center"/>
    </xf>
    <xf numFmtId="164" fontId="21" fillId="7" borderId="63" xfId="0" applyNumberFormat="1" applyFont="1" applyFill="1" applyBorder="1"/>
    <xf numFmtId="164" fontId="22" fillId="3" borderId="61" xfId="0" applyNumberFormat="1" applyFont="1" applyFill="1" applyBorder="1" applyAlignment="1">
      <alignment vertical="center"/>
    </xf>
    <xf numFmtId="0" fontId="3" fillId="0" borderId="86" xfId="0" applyFont="1" applyBorder="1"/>
    <xf numFmtId="0" fontId="3" fillId="0" borderId="87" xfId="0" applyFont="1" applyBorder="1"/>
    <xf numFmtId="0" fontId="3" fillId="0" borderId="88" xfId="0" applyFont="1" applyBorder="1"/>
    <xf numFmtId="0" fontId="3" fillId="0" borderId="89" xfId="0" applyFont="1" applyBorder="1"/>
    <xf numFmtId="0" fontId="3" fillId="0" borderId="90" xfId="0" applyFont="1" applyBorder="1"/>
    <xf numFmtId="0" fontId="3" fillId="0" borderId="91" xfId="0" applyFont="1" applyBorder="1"/>
    <xf numFmtId="0" fontId="21" fillId="7" borderId="92" xfId="0" applyFont="1" applyFill="1" applyBorder="1"/>
    <xf numFmtId="164" fontId="22" fillId="3" borderId="93" xfId="0" applyNumberFormat="1" applyFont="1" applyFill="1" applyBorder="1" applyAlignment="1">
      <alignment vertical="center"/>
    </xf>
    <xf numFmtId="0" fontId="3" fillId="0" borderId="94" xfId="0" applyFont="1" applyBorder="1"/>
    <xf numFmtId="0" fontId="21" fillId="7" borderId="95" xfId="0" applyFont="1" applyFill="1" applyBorder="1"/>
    <xf numFmtId="0" fontId="3" fillId="0" borderId="97" xfId="0" applyFont="1" applyBorder="1"/>
    <xf numFmtId="0" fontId="21" fillId="7" borderId="54" xfId="0" applyFont="1" applyFill="1" applyBorder="1"/>
    <xf numFmtId="164" fontId="22" fillId="0" borderId="52" xfId="0" applyNumberFormat="1" applyFont="1" applyBorder="1"/>
    <xf numFmtId="0" fontId="23" fillId="11" borderId="59" xfId="0" applyFont="1" applyFill="1" applyBorder="1"/>
    <xf numFmtId="0" fontId="21" fillId="7" borderId="63" xfId="0" applyFont="1" applyFill="1" applyBorder="1"/>
    <xf numFmtId="0" fontId="25" fillId="13" borderId="99" xfId="0" applyFont="1" applyFill="1" applyBorder="1"/>
    <xf numFmtId="0" fontId="25" fillId="13" borderId="100" xfId="0" applyFont="1" applyFill="1" applyBorder="1"/>
    <xf numFmtId="164" fontId="25" fillId="13" borderId="70" xfId="0" applyNumberFormat="1" applyFont="1" applyFill="1" applyBorder="1" applyAlignment="1">
      <alignment horizontal="center"/>
    </xf>
    <xf numFmtId="164" fontId="26" fillId="13" borderId="71" xfId="0" applyNumberFormat="1" applyFont="1" applyFill="1" applyBorder="1" applyAlignment="1">
      <alignment horizontal="center"/>
    </xf>
    <xf numFmtId="164" fontId="27" fillId="13" borderId="71" xfId="0" applyNumberFormat="1" applyFont="1" applyFill="1" applyBorder="1" applyAlignment="1">
      <alignment horizontal="center"/>
    </xf>
    <xf numFmtId="0" fontId="25" fillId="13" borderId="101" xfId="0" applyFont="1" applyFill="1" applyBorder="1"/>
    <xf numFmtId="0" fontId="25" fillId="13" borderId="70" xfId="0" applyFont="1" applyFill="1" applyBorder="1" applyAlignment="1">
      <alignment horizontal="center"/>
    </xf>
    <xf numFmtId="0" fontId="26" fillId="13" borderId="71" xfId="0" applyFont="1" applyFill="1" applyBorder="1" applyAlignment="1">
      <alignment horizontal="center"/>
    </xf>
    <xf numFmtId="0" fontId="27" fillId="13" borderId="71" xfId="0" applyFont="1" applyFill="1" applyBorder="1" applyAlignment="1">
      <alignment horizontal="center"/>
    </xf>
    <xf numFmtId="0" fontId="25" fillId="13" borderId="71" xfId="0" applyFont="1" applyFill="1" applyBorder="1" applyAlignment="1">
      <alignment horizontal="center"/>
    </xf>
    <xf numFmtId="0" fontId="25" fillId="13" borderId="72" xfId="0" applyFont="1" applyFill="1" applyBorder="1" applyAlignment="1">
      <alignment horizontal="center"/>
    </xf>
    <xf numFmtId="0" fontId="27" fillId="13" borderId="70" xfId="0" applyFont="1" applyFill="1" applyBorder="1" applyAlignment="1">
      <alignment horizontal="center"/>
    </xf>
    <xf numFmtId="0" fontId="24" fillId="0" borderId="83" xfId="0" applyFont="1" applyBorder="1"/>
    <xf numFmtId="0" fontId="24" fillId="0" borderId="84" xfId="0" applyFont="1" applyBorder="1"/>
    <xf numFmtId="0" fontId="24" fillId="0" borderId="102" xfId="0" applyFont="1" applyBorder="1"/>
    <xf numFmtId="0" fontId="24" fillId="0" borderId="19" xfId="0" applyFont="1" applyBorder="1"/>
    <xf numFmtId="0" fontId="3" fillId="0" borderId="103" xfId="0" applyFont="1" applyBorder="1"/>
    <xf numFmtId="164" fontId="7" fillId="0" borderId="54" xfId="0" applyNumberFormat="1" applyFont="1" applyBorder="1"/>
    <xf numFmtId="0" fontId="3" fillId="3" borderId="52" xfId="0" applyFont="1" applyFill="1" applyBorder="1"/>
    <xf numFmtId="0" fontId="3" fillId="3" borderId="53" xfId="0" applyFont="1" applyFill="1" applyBorder="1"/>
    <xf numFmtId="0" fontId="23" fillId="11" borderId="52" xfId="0" applyFont="1" applyFill="1" applyBorder="1"/>
    <xf numFmtId="0" fontId="21" fillId="14" borderId="52" xfId="0" applyFont="1" applyFill="1" applyBorder="1"/>
    <xf numFmtId="164" fontId="21" fillId="7" borderId="54" xfId="0" applyNumberFormat="1" applyFont="1" applyFill="1" applyBorder="1"/>
    <xf numFmtId="0" fontId="22" fillId="0" borderId="59" xfId="0" applyFont="1" applyBorder="1" applyAlignment="1">
      <alignment horizontal="right" wrapText="1"/>
    </xf>
    <xf numFmtId="164" fontId="7" fillId="0" borderId="63" xfId="0" applyNumberFormat="1" applyFont="1" applyBorder="1"/>
    <xf numFmtId="0" fontId="3" fillId="3" borderId="59" xfId="0" applyFont="1" applyFill="1" applyBorder="1"/>
    <xf numFmtId="0" fontId="3" fillId="3" borderId="62" xfId="0" applyFont="1" applyFill="1" applyBorder="1"/>
    <xf numFmtId="0" fontId="21" fillId="14" borderId="59" xfId="0" applyFont="1" applyFill="1" applyBorder="1"/>
    <xf numFmtId="164" fontId="21" fillId="7" borderId="95" xfId="0" applyNumberFormat="1" applyFont="1" applyFill="1" applyBorder="1"/>
    <xf numFmtId="0" fontId="3" fillId="3" borderId="61" xfId="0" applyFont="1" applyFill="1" applyBorder="1"/>
    <xf numFmtId="164" fontId="22" fillId="3" borderId="59" xfId="0" applyNumberFormat="1" applyFont="1" applyFill="1" applyBorder="1"/>
    <xf numFmtId="0" fontId="22" fillId="3" borderId="59" xfId="0" applyFont="1" applyFill="1" applyBorder="1"/>
    <xf numFmtId="0" fontId="24" fillId="0" borderId="0" xfId="0" applyFont="1"/>
    <xf numFmtId="0" fontId="7" fillId="15" borderId="107" xfId="0" applyFont="1" applyFill="1" applyBorder="1"/>
    <xf numFmtId="0" fontId="7" fillId="15" borderId="108" xfId="0" applyFont="1" applyFill="1" applyBorder="1" applyAlignment="1">
      <alignment horizontal="left"/>
    </xf>
    <xf numFmtId="164" fontId="7" fillId="15" borderId="108" xfId="0" applyNumberFormat="1" applyFont="1" applyFill="1" applyBorder="1" applyAlignment="1">
      <alignment horizontal="left"/>
    </xf>
    <xf numFmtId="0" fontId="7" fillId="15" borderId="109" xfId="0" applyFont="1" applyFill="1" applyBorder="1" applyAlignment="1">
      <alignment horizontal="left"/>
    </xf>
    <xf numFmtId="0" fontId="7" fillId="15" borderId="110" xfId="0" applyFont="1" applyFill="1" applyBorder="1" applyAlignment="1">
      <alignment horizontal="left"/>
    </xf>
    <xf numFmtId="0" fontId="18" fillId="3" borderId="111" xfId="0" applyFont="1" applyFill="1" applyBorder="1" applyAlignment="1">
      <alignment horizontal="left"/>
    </xf>
    <xf numFmtId="0" fontId="3" fillId="3" borderId="111" xfId="0" applyFont="1" applyFill="1" applyBorder="1"/>
    <xf numFmtId="0" fontId="19" fillId="17" borderId="98" xfId="0" applyFont="1" applyFill="1" applyBorder="1" applyAlignment="1">
      <alignment vertical="center"/>
    </xf>
    <xf numFmtId="0" fontId="20" fillId="9" borderId="78" xfId="0" applyFont="1" applyFill="1" applyBorder="1" applyAlignment="1">
      <alignment vertical="center"/>
    </xf>
    <xf numFmtId="0" fontId="3" fillId="3" borderId="119" xfId="0" applyFont="1" applyFill="1" applyBorder="1" applyAlignment="1">
      <alignment vertical="center"/>
    </xf>
    <xf numFmtId="0" fontId="3" fillId="3" borderId="118" xfId="0" applyFont="1" applyFill="1" applyBorder="1"/>
    <xf numFmtId="0" fontId="7" fillId="3" borderId="63" xfId="0" applyFont="1" applyFill="1" applyBorder="1"/>
    <xf numFmtId="0" fontId="23" fillId="7" borderId="51" xfId="0" applyFont="1" applyFill="1" applyBorder="1"/>
    <xf numFmtId="0" fontId="3" fillId="3" borderId="117" xfId="0" applyFont="1" applyFill="1" applyBorder="1"/>
    <xf numFmtId="164" fontId="7" fillId="3" borderId="63" xfId="0" applyNumberFormat="1" applyFont="1" applyFill="1" applyBorder="1" applyAlignment="1">
      <alignment horizontal="right" vertical="center"/>
    </xf>
    <xf numFmtId="164" fontId="3" fillId="3" borderId="59" xfId="0" applyNumberFormat="1" applyFont="1" applyFill="1" applyBorder="1" applyAlignment="1">
      <alignment horizontal="right" vertical="center"/>
    </xf>
    <xf numFmtId="0" fontId="23" fillId="3" borderId="59" xfId="0" applyFont="1" applyFill="1" applyBorder="1"/>
    <xf numFmtId="0" fontId="3" fillId="3" borderId="121" xfId="0" applyFont="1" applyFill="1" applyBorder="1"/>
    <xf numFmtId="0" fontId="25" fillId="17" borderId="18" xfId="0" applyFont="1" applyFill="1" applyBorder="1"/>
    <xf numFmtId="0" fontId="27" fillId="3" borderId="63" xfId="0" applyFont="1" applyFill="1" applyBorder="1"/>
    <xf numFmtId="0" fontId="3" fillId="7" borderId="59" xfId="0" applyFont="1" applyFill="1" applyBorder="1" applyAlignment="1">
      <alignment horizontal="right" wrapText="1"/>
    </xf>
    <xf numFmtId="0" fontId="25" fillId="17" borderId="125" xfId="0" applyFont="1" applyFill="1" applyBorder="1"/>
    <xf numFmtId="0" fontId="23" fillId="7" borderId="52" xfId="0" applyFont="1" applyFill="1" applyBorder="1" applyAlignment="1">
      <alignment horizontal="right" wrapText="1"/>
    </xf>
    <xf numFmtId="0" fontId="24" fillId="0" borderId="105" xfId="0" applyFont="1" applyBorder="1"/>
    <xf numFmtId="0" fontId="24" fillId="0" borderId="59" xfId="0" applyFont="1" applyBorder="1"/>
    <xf numFmtId="0" fontId="3" fillId="0" borderId="106" xfId="0" applyFont="1" applyBorder="1"/>
    <xf numFmtId="164" fontId="7" fillId="10" borderId="54" xfId="0" applyNumberFormat="1" applyFont="1" applyFill="1" applyBorder="1" applyAlignment="1">
      <alignment vertical="center"/>
    </xf>
    <xf numFmtId="164" fontId="23" fillId="7" borderId="52" xfId="0" applyNumberFormat="1" applyFont="1" applyFill="1" applyBorder="1" applyAlignment="1">
      <alignment horizontal="right" vertical="center"/>
    </xf>
    <xf numFmtId="164" fontId="23" fillId="10" borderId="52" xfId="0" applyNumberFormat="1" applyFont="1" applyFill="1" applyBorder="1" applyAlignment="1">
      <alignment horizontal="right" vertical="center"/>
    </xf>
    <xf numFmtId="0" fontId="3" fillId="0" borderId="52" xfId="0" applyFont="1" applyBorder="1" applyAlignment="1">
      <alignment wrapText="1"/>
    </xf>
    <xf numFmtId="0" fontId="23" fillId="7" borderId="75" xfId="0" applyFont="1" applyFill="1" applyBorder="1"/>
    <xf numFmtId="0" fontId="23" fillId="7" borderId="59" xfId="0" applyFont="1" applyFill="1" applyBorder="1" applyAlignment="1">
      <alignment horizontal="right" wrapText="1"/>
    </xf>
    <xf numFmtId="0" fontId="3" fillId="0" borderId="105" xfId="0" applyFont="1" applyBorder="1"/>
    <xf numFmtId="164" fontId="7" fillId="10" borderId="63" xfId="0" applyNumberFormat="1" applyFont="1" applyFill="1" applyBorder="1" applyAlignment="1">
      <alignment vertical="center"/>
    </xf>
    <xf numFmtId="164" fontId="23" fillId="7" borderId="59" xfId="0" applyNumberFormat="1" applyFont="1" applyFill="1" applyBorder="1" applyAlignment="1">
      <alignment horizontal="right" vertical="center"/>
    </xf>
    <xf numFmtId="164" fontId="23" fillId="10" borderId="59" xfId="0" applyNumberFormat="1" applyFont="1" applyFill="1" applyBorder="1" applyAlignment="1">
      <alignment horizontal="right" vertical="center"/>
    </xf>
    <xf numFmtId="0" fontId="3" fillId="0" borderId="59" xfId="0" applyFont="1" applyBorder="1" applyAlignment="1">
      <alignment wrapText="1"/>
    </xf>
    <xf numFmtId="0" fontId="3" fillId="3" borderId="59" xfId="0" applyFont="1" applyFill="1" applyBorder="1" applyAlignment="1">
      <alignment horizontal="right" wrapText="1"/>
    </xf>
    <xf numFmtId="0" fontId="23" fillId="7" borderId="95" xfId="0" applyFont="1" applyFill="1" applyBorder="1"/>
    <xf numFmtId="0" fontId="25" fillId="17" borderId="129" xfId="0" applyFont="1" applyFill="1" applyBorder="1"/>
    <xf numFmtId="0" fontId="25" fillId="17" borderId="130" xfId="0" applyFont="1" applyFill="1" applyBorder="1"/>
    <xf numFmtId="0" fontId="22" fillId="0" borderId="52" xfId="0" applyFont="1" applyBorder="1" applyAlignment="1">
      <alignment wrapText="1"/>
    </xf>
    <xf numFmtId="0" fontId="23" fillId="7" borderId="55" xfId="0" applyFont="1" applyFill="1" applyBorder="1" applyAlignment="1">
      <alignment horizontal="right" wrapText="1"/>
    </xf>
    <xf numFmtId="0" fontId="3" fillId="0" borderId="41" xfId="0" applyFont="1" applyBorder="1"/>
    <xf numFmtId="0" fontId="3" fillId="0" borderId="131" xfId="0" applyFont="1" applyBorder="1"/>
    <xf numFmtId="0" fontId="7" fillId="0" borderId="132" xfId="0" applyFont="1" applyBorder="1"/>
    <xf numFmtId="0" fontId="23" fillId="14" borderId="59" xfId="0" applyFont="1" applyFill="1" applyBorder="1" applyAlignment="1">
      <alignment horizontal="right" wrapText="1"/>
    </xf>
    <xf numFmtId="0" fontId="21" fillId="7" borderId="133" xfId="0" applyFont="1" applyFill="1" applyBorder="1"/>
    <xf numFmtId="0" fontId="3" fillId="3" borderId="134" xfId="0" applyFont="1" applyFill="1" applyBorder="1"/>
    <xf numFmtId="0" fontId="22" fillId="0" borderId="59" xfId="0" applyFont="1" applyBorder="1" applyAlignment="1">
      <alignment wrapText="1"/>
    </xf>
    <xf numFmtId="0" fontId="3" fillId="3" borderId="96" xfId="0" applyFont="1" applyFill="1" applyBorder="1" applyAlignment="1">
      <alignment wrapText="1"/>
    </xf>
    <xf numFmtId="0" fontId="24" fillId="0" borderId="21" xfId="0" applyFont="1" applyBorder="1"/>
    <xf numFmtId="0" fontId="23" fillId="0" borderId="131" xfId="0" applyFont="1" applyBorder="1"/>
    <xf numFmtId="0" fontId="23" fillId="0" borderId="105" xfId="0" applyFont="1" applyBorder="1"/>
    <xf numFmtId="0" fontId="3" fillId="3" borderId="135" xfId="0" applyFont="1" applyFill="1" applyBorder="1"/>
    <xf numFmtId="0" fontId="3" fillId="7" borderId="5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vertical="center"/>
    </xf>
    <xf numFmtId="0" fontId="31" fillId="0" borderId="0" xfId="0" applyFont="1"/>
    <xf numFmtId="0" fontId="3" fillId="3" borderId="17" xfId="0" applyFont="1" applyFill="1" applyBorder="1"/>
    <xf numFmtId="0" fontId="23" fillId="11" borderId="59" xfId="0" applyFont="1" applyFill="1" applyBorder="1" applyAlignment="1">
      <alignment horizontal="right" wrapText="1"/>
    </xf>
    <xf numFmtId="0" fontId="3" fillId="3" borderId="139" xfId="0" applyFont="1" applyFill="1" applyBorder="1"/>
    <xf numFmtId="0" fontId="23" fillId="3" borderId="117" xfId="0" applyFont="1" applyFill="1" applyBorder="1"/>
    <xf numFmtId="0" fontId="23" fillId="3" borderId="62" xfId="0" applyFont="1" applyFill="1" applyBorder="1"/>
    <xf numFmtId="0" fontId="7" fillId="18" borderId="141" xfId="0" applyFont="1" applyFill="1" applyBorder="1" applyAlignment="1">
      <alignment horizontal="right"/>
    </xf>
    <xf numFmtId="0" fontId="7" fillId="18" borderId="142" xfId="0" applyFont="1" applyFill="1" applyBorder="1" applyAlignment="1">
      <alignment horizontal="right"/>
    </xf>
    <xf numFmtId="164" fontId="7" fillId="18" borderId="142" xfId="0" applyNumberFormat="1" applyFont="1" applyFill="1" applyBorder="1" applyAlignment="1">
      <alignment horizontal="right"/>
    </xf>
    <xf numFmtId="0" fontId="7" fillId="18" borderId="143" xfId="0" applyFont="1" applyFill="1" applyBorder="1" applyAlignment="1">
      <alignment horizontal="right"/>
    </xf>
    <xf numFmtId="0" fontId="25" fillId="0" borderId="144" xfId="0" applyFont="1" applyBorder="1" applyAlignment="1">
      <alignment horizontal="left"/>
    </xf>
    <xf numFmtId="0" fontId="25" fillId="0" borderId="145" xfId="0" applyFont="1" applyBorder="1" applyAlignment="1">
      <alignment horizontal="left"/>
    </xf>
    <xf numFmtId="0" fontId="25" fillId="0" borderId="145" xfId="0" applyFont="1" applyBorder="1"/>
    <xf numFmtId="0" fontId="25" fillId="0" borderId="145" xfId="0" applyFont="1" applyBorder="1" applyAlignment="1">
      <alignment horizontal="right"/>
    </xf>
    <xf numFmtId="3" fontId="25" fillId="0" borderId="145" xfId="0" applyNumberFormat="1" applyFont="1" applyBorder="1"/>
    <xf numFmtId="0" fontId="25" fillId="0" borderId="112" xfId="0" applyFont="1" applyBorder="1"/>
    <xf numFmtId="0" fontId="3" fillId="20" borderId="17" xfId="0" applyFont="1" applyFill="1" applyBorder="1"/>
    <xf numFmtId="0" fontId="3" fillId="20" borderId="3" xfId="0" applyFont="1" applyFill="1" applyBorder="1"/>
    <xf numFmtId="164" fontId="3" fillId="19" borderId="21" xfId="0" applyNumberFormat="1" applyFont="1" applyFill="1" applyBorder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164" fontId="3" fillId="17" borderId="122" xfId="0" applyNumberFormat="1" applyFont="1" applyFill="1" applyBorder="1" applyAlignment="1">
      <alignment horizontal="right"/>
    </xf>
    <xf numFmtId="0" fontId="32" fillId="22" borderId="17" xfId="0" applyFont="1" applyFill="1" applyBorder="1"/>
    <xf numFmtId="0" fontId="32" fillId="22" borderId="17" xfId="0" applyFont="1" applyFill="1" applyBorder="1" applyAlignment="1">
      <alignment horizontal="left" vertical="top"/>
    </xf>
    <xf numFmtId="165" fontId="3" fillId="22" borderId="17" xfId="0" applyNumberFormat="1" applyFont="1" applyFill="1" applyBorder="1"/>
    <xf numFmtId="165" fontId="3" fillId="0" borderId="0" xfId="0" applyNumberFormat="1" applyFont="1"/>
    <xf numFmtId="0" fontId="3" fillId="0" borderId="0" xfId="0" applyFont="1" applyAlignment="1">
      <alignment horizontal="left" vertical="top"/>
    </xf>
    <xf numFmtId="0" fontId="33" fillId="22" borderId="21" xfId="0" applyFont="1" applyFill="1" applyBorder="1" applyAlignment="1">
      <alignment horizontal="left" vertical="top" wrapText="1"/>
    </xf>
    <xf numFmtId="165" fontId="33" fillId="22" borderId="21" xfId="0" applyNumberFormat="1" applyFont="1" applyFill="1" applyBorder="1" applyAlignment="1">
      <alignment wrapText="1"/>
    </xf>
    <xf numFmtId="165" fontId="34" fillId="0" borderId="21" xfId="0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165" fontId="12" fillId="0" borderId="0" xfId="0" applyNumberFormat="1" applyFont="1" applyAlignment="1">
      <alignment horizontal="center" vertical="top" wrapText="1"/>
    </xf>
    <xf numFmtId="165" fontId="34" fillId="0" borderId="150" xfId="0" applyNumberFormat="1" applyFont="1" applyBorder="1" applyAlignment="1">
      <alignment horizontal="right" wrapText="1"/>
    </xf>
    <xf numFmtId="0" fontId="3" fillId="0" borderId="21" xfId="0" applyFont="1" applyBorder="1" applyAlignment="1">
      <alignment horizontal="left" vertical="top"/>
    </xf>
    <xf numFmtId="165" fontId="3" fillId="0" borderId="21" xfId="0" applyNumberFormat="1" applyFont="1" applyBorder="1"/>
    <xf numFmtId="0" fontId="3" fillId="0" borderId="149" xfId="0" applyFont="1" applyBorder="1"/>
    <xf numFmtId="0" fontId="3" fillId="0" borderId="137" xfId="0" applyFont="1" applyBorder="1"/>
    <xf numFmtId="0" fontId="3" fillId="0" borderId="145" xfId="0" applyFont="1" applyBorder="1"/>
    <xf numFmtId="0" fontId="25" fillId="13" borderId="115" xfId="0" applyFont="1" applyFill="1" applyBorder="1" applyAlignment="1">
      <alignment horizontal="center"/>
    </xf>
    <xf numFmtId="164" fontId="21" fillId="23" borderId="65" xfId="0" applyNumberFormat="1" applyFont="1" applyFill="1" applyBorder="1"/>
    <xf numFmtId="0" fontId="7" fillId="0" borderId="123" xfId="0" applyFont="1" applyBorder="1"/>
    <xf numFmtId="0" fontId="3" fillId="0" borderId="121" xfId="0" applyFont="1" applyBorder="1"/>
    <xf numFmtId="0" fontId="3" fillId="0" borderId="124" xfId="0" applyFont="1" applyBorder="1"/>
    <xf numFmtId="0" fontId="24" fillId="0" borderId="140" xfId="0" applyFont="1" applyBorder="1"/>
    <xf numFmtId="0" fontId="24" fillId="0" borderId="121" xfId="0" applyFont="1" applyBorder="1"/>
    <xf numFmtId="0" fontId="23" fillId="11" borderId="121" xfId="0" applyFont="1" applyFill="1" applyBorder="1"/>
    <xf numFmtId="0" fontId="18" fillId="7" borderId="115" xfId="0" applyFont="1" applyFill="1" applyBorder="1" applyAlignment="1">
      <alignment horizontal="left"/>
    </xf>
    <xf numFmtId="0" fontId="25" fillId="17" borderId="125" xfId="0" applyFont="1" applyFill="1" applyBorder="1" applyAlignment="1">
      <alignment horizontal="center"/>
    </xf>
    <xf numFmtId="0" fontId="25" fillId="17" borderId="115" xfId="0" applyFont="1" applyFill="1" applyBorder="1" applyAlignment="1">
      <alignment horizontal="center"/>
    </xf>
    <xf numFmtId="0" fontId="25" fillId="17" borderId="116" xfId="0" applyFont="1" applyFill="1" applyBorder="1" applyAlignment="1">
      <alignment horizontal="center"/>
    </xf>
    <xf numFmtId="0" fontId="25" fillId="17" borderId="148" xfId="0" applyFont="1" applyFill="1" applyBorder="1"/>
    <xf numFmtId="0" fontId="25" fillId="17" borderId="55" xfId="0" applyFont="1" applyFill="1" applyBorder="1"/>
    <xf numFmtId="0" fontId="25" fillId="17" borderId="149" xfId="0" applyFont="1" applyFill="1" applyBorder="1"/>
    <xf numFmtId="0" fontId="18" fillId="7" borderId="152" xfId="0" applyFont="1" applyFill="1" applyBorder="1" applyAlignment="1">
      <alignment horizontal="center"/>
    </xf>
    <xf numFmtId="0" fontId="18" fillId="7" borderId="153" xfId="0" applyFont="1" applyFill="1" applyBorder="1" applyAlignment="1">
      <alignment horizontal="center"/>
    </xf>
    <xf numFmtId="0" fontId="18" fillId="7" borderId="154" xfId="0" applyFont="1" applyFill="1" applyBorder="1" applyAlignment="1">
      <alignment horizontal="center"/>
    </xf>
    <xf numFmtId="0" fontId="18" fillId="7" borderId="153" xfId="0" applyFont="1" applyFill="1" applyBorder="1" applyAlignment="1">
      <alignment horizontal="left"/>
    </xf>
    <xf numFmtId="0" fontId="18" fillId="7" borderId="155" xfId="0" applyFont="1" applyFill="1" applyBorder="1" applyAlignment="1">
      <alignment horizontal="left"/>
    </xf>
    <xf numFmtId="0" fontId="18" fillId="7" borderId="156" xfId="0" applyFont="1" applyFill="1" applyBorder="1" applyAlignment="1">
      <alignment horizontal="left"/>
    </xf>
    <xf numFmtId="0" fontId="18" fillId="7" borderId="157" xfId="0" applyFont="1" applyFill="1" applyBorder="1" applyAlignment="1">
      <alignment horizontal="left"/>
    </xf>
    <xf numFmtId="0" fontId="24" fillId="0" borderId="136" xfId="0" applyFont="1" applyBorder="1"/>
    <xf numFmtId="0" fontId="3" fillId="0" borderId="139" xfId="0" applyFont="1" applyBorder="1"/>
    <xf numFmtId="0" fontId="7" fillId="0" borderId="133" xfId="0" applyFont="1" applyBorder="1"/>
    <xf numFmtId="0" fontId="3" fillId="0" borderId="55" xfId="0" applyFont="1" applyBorder="1"/>
    <xf numFmtId="0" fontId="24" fillId="0" borderId="148" xfId="0" applyFont="1" applyBorder="1"/>
    <xf numFmtId="0" fontId="24" fillId="0" borderId="55" xfId="0" applyFont="1" applyBorder="1"/>
    <xf numFmtId="0" fontId="23" fillId="14" borderId="55" xfId="0" applyFont="1" applyFill="1" applyBorder="1" applyAlignment="1">
      <alignment horizontal="right" wrapText="1"/>
    </xf>
    <xf numFmtId="0" fontId="23" fillId="0" borderId="148" xfId="0" applyFont="1" applyBorder="1"/>
    <xf numFmtId="0" fontId="23" fillId="0" borderId="55" xfId="0" applyFont="1" applyBorder="1"/>
    <xf numFmtId="0" fontId="22" fillId="0" borderId="55" xfId="0" applyFont="1" applyBorder="1"/>
    <xf numFmtId="0" fontId="13" fillId="16" borderId="147" xfId="0" applyFont="1" applyFill="1" applyBorder="1"/>
    <xf numFmtId="0" fontId="14" fillId="16" borderId="147" xfId="0" applyFont="1" applyFill="1" applyBorder="1" applyAlignment="1">
      <alignment horizontal="left" vertical="center"/>
    </xf>
    <xf numFmtId="0" fontId="14" fillId="16" borderId="74" xfId="0" applyFont="1" applyFill="1" applyBorder="1" applyAlignment="1">
      <alignment horizontal="left" vertical="center"/>
    </xf>
    <xf numFmtId="0" fontId="15" fillId="16" borderId="147" xfId="0" applyFont="1" applyFill="1" applyBorder="1" applyAlignment="1">
      <alignment horizontal="left"/>
    </xf>
    <xf numFmtId="0" fontId="15" fillId="16" borderId="128" xfId="0" applyFont="1" applyFill="1" applyBorder="1" applyAlignment="1">
      <alignment horizontal="left"/>
    </xf>
    <xf numFmtId="0" fontId="25" fillId="17" borderId="95" xfId="0" applyFont="1" applyFill="1" applyBorder="1" applyAlignment="1">
      <alignment horizontal="left"/>
    </xf>
    <xf numFmtId="0" fontId="25" fillId="17" borderId="113" xfId="0" applyFont="1" applyFill="1" applyBorder="1" applyAlignment="1">
      <alignment horizontal="left"/>
    </xf>
    <xf numFmtId="0" fontId="19" fillId="17" borderId="125" xfId="0" applyFont="1" applyFill="1" applyBorder="1" applyAlignment="1">
      <alignment horizontal="center" vertical="center"/>
    </xf>
    <xf numFmtId="0" fontId="19" fillId="17" borderId="115" xfId="0" applyFont="1" applyFill="1" applyBorder="1" applyAlignment="1">
      <alignment horizontal="center" vertical="center"/>
    </xf>
    <xf numFmtId="0" fontId="19" fillId="17" borderId="148" xfId="0" applyFont="1" applyFill="1" applyBorder="1" applyAlignment="1">
      <alignment vertical="center"/>
    </xf>
    <xf numFmtId="0" fontId="19" fillId="17" borderId="55" xfId="0" applyFont="1" applyFill="1" applyBorder="1" applyAlignment="1">
      <alignment vertical="center"/>
    </xf>
    <xf numFmtId="0" fontId="19" fillId="17" borderId="149" xfId="0" applyFont="1" applyFill="1" applyBorder="1" applyAlignment="1">
      <alignment vertical="center"/>
    </xf>
    <xf numFmtId="0" fontId="17" fillId="7" borderId="158" xfId="0" applyFont="1" applyFill="1" applyBorder="1" applyAlignment="1">
      <alignment horizontal="left" vertical="center" wrapText="1"/>
    </xf>
    <xf numFmtId="0" fontId="18" fillId="7" borderId="165" xfId="0" applyFont="1" applyFill="1" applyBorder="1" applyAlignment="1">
      <alignment horizontal="left"/>
    </xf>
    <xf numFmtId="0" fontId="18" fillId="7" borderId="166" xfId="0" applyFont="1" applyFill="1" applyBorder="1" applyAlignment="1">
      <alignment horizontal="left"/>
    </xf>
    <xf numFmtId="0" fontId="18" fillId="7" borderId="167" xfId="0" applyFont="1" applyFill="1" applyBorder="1" applyAlignment="1">
      <alignment horizontal="left"/>
    </xf>
    <xf numFmtId="0" fontId="24" fillId="0" borderId="145" xfId="0" applyFont="1" applyBorder="1"/>
    <xf numFmtId="164" fontId="7" fillId="0" borderId="161" xfId="0" applyNumberFormat="1" applyFont="1" applyBorder="1"/>
    <xf numFmtId="164" fontId="21" fillId="7" borderId="151" xfId="0" applyNumberFormat="1" applyFont="1" applyFill="1" applyBorder="1"/>
    <xf numFmtId="0" fontId="7" fillId="0" borderId="168" xfId="0" applyFont="1" applyBorder="1"/>
    <xf numFmtId="0" fontId="21" fillId="7" borderId="151" xfId="0" applyFont="1" applyFill="1" applyBorder="1"/>
    <xf numFmtId="0" fontId="22" fillId="0" borderId="142" xfId="0" applyFont="1" applyBorder="1"/>
    <xf numFmtId="164" fontId="21" fillId="7" borderId="123" xfId="0" applyNumberFormat="1" applyFont="1" applyFill="1" applyBorder="1"/>
    <xf numFmtId="0" fontId="3" fillId="7" borderId="95" xfId="0" applyFont="1" applyFill="1" applyBorder="1"/>
    <xf numFmtId="0" fontId="23" fillId="11" borderId="55" xfId="0" applyFont="1" applyFill="1" applyBorder="1"/>
    <xf numFmtId="0" fontId="30" fillId="11" borderId="55" xfId="0" applyFont="1" applyFill="1" applyBorder="1"/>
    <xf numFmtId="0" fontId="30" fillId="0" borderId="55" xfId="0" applyFont="1" applyBorder="1"/>
    <xf numFmtId="0" fontId="21" fillId="14" borderId="55" xfId="0" applyFont="1" applyFill="1" applyBorder="1"/>
    <xf numFmtId="164" fontId="21" fillId="7" borderId="133" xfId="0" applyNumberFormat="1" applyFont="1" applyFill="1" applyBorder="1"/>
    <xf numFmtId="164" fontId="22" fillId="0" borderId="55" xfId="0" applyNumberFormat="1" applyFont="1" applyBorder="1"/>
    <xf numFmtId="0" fontId="22" fillId="3" borderId="121" xfId="0" applyFont="1" applyFill="1" applyBorder="1"/>
    <xf numFmtId="0" fontId="19" fillId="8" borderId="98" xfId="0" applyFont="1" applyFill="1" applyBorder="1"/>
    <xf numFmtId="0" fontId="25" fillId="13" borderId="115" xfId="0" applyFont="1" applyFill="1" applyBorder="1"/>
    <xf numFmtId="164" fontId="25" fillId="13" borderId="125" xfId="0" applyNumberFormat="1" applyFont="1" applyFill="1" applyBorder="1" applyAlignment="1">
      <alignment horizontal="center"/>
    </xf>
    <xf numFmtId="164" fontId="26" fillId="13" borderId="115" xfId="0" applyNumberFormat="1" applyFont="1" applyFill="1" applyBorder="1" applyAlignment="1">
      <alignment horizontal="center"/>
    </xf>
    <xf numFmtId="164" fontId="27" fillId="13" borderId="115" xfId="0" applyNumberFormat="1" applyFont="1" applyFill="1" applyBorder="1" applyAlignment="1">
      <alignment horizontal="center"/>
    </xf>
    <xf numFmtId="0" fontId="25" fillId="13" borderId="125" xfId="0" applyFont="1" applyFill="1" applyBorder="1" applyAlignment="1">
      <alignment horizontal="center"/>
    </xf>
    <xf numFmtId="0" fontId="26" fillId="13" borderId="115" xfId="0" applyFont="1" applyFill="1" applyBorder="1" applyAlignment="1">
      <alignment horizontal="center"/>
    </xf>
    <xf numFmtId="0" fontId="27" fillId="13" borderId="115" xfId="0" applyFont="1" applyFill="1" applyBorder="1" applyAlignment="1">
      <alignment horizontal="center"/>
    </xf>
    <xf numFmtId="0" fontId="25" fillId="13" borderId="116" xfId="0" applyFont="1" applyFill="1" applyBorder="1" applyAlignment="1">
      <alignment horizontal="center"/>
    </xf>
    <xf numFmtId="0" fontId="27" fillId="13" borderId="125" xfId="0" applyFont="1" applyFill="1" applyBorder="1" applyAlignment="1">
      <alignment horizontal="center"/>
    </xf>
    <xf numFmtId="164" fontId="41" fillId="19" borderId="21" xfId="0" applyNumberFormat="1" applyFont="1" applyFill="1" applyBorder="1" applyAlignment="1">
      <alignment horizontal="right"/>
    </xf>
    <xf numFmtId="164" fontId="41" fillId="17" borderId="122" xfId="0" applyNumberFormat="1" applyFont="1" applyFill="1" applyBorder="1" applyAlignment="1">
      <alignment horizontal="right"/>
    </xf>
    <xf numFmtId="0" fontId="17" fillId="7" borderId="145" xfId="0" applyFont="1" applyFill="1" applyBorder="1" applyAlignment="1">
      <alignment horizontal="left" vertical="center"/>
    </xf>
    <xf numFmtId="0" fontId="2" fillId="0" borderId="145" xfId="0" applyFont="1" applyBorder="1"/>
    <xf numFmtId="0" fontId="18" fillId="7" borderId="145" xfId="0" applyFont="1" applyFill="1" applyBorder="1" applyAlignment="1">
      <alignment horizontal="left"/>
    </xf>
    <xf numFmtId="164" fontId="21" fillId="7" borderId="145" xfId="0" applyNumberFormat="1" applyFont="1" applyFill="1" applyBorder="1"/>
    <xf numFmtId="0" fontId="21" fillId="7" borderId="145" xfId="0" applyFont="1" applyFill="1" applyBorder="1"/>
    <xf numFmtId="0" fontId="22" fillId="0" borderId="145" xfId="0" applyFont="1" applyBorder="1"/>
    <xf numFmtId="0" fontId="23" fillId="11" borderId="145" xfId="0" applyFont="1" applyFill="1" applyBorder="1"/>
    <xf numFmtId="0" fontId="30" fillId="11" borderId="145" xfId="0" applyFont="1" applyFill="1" applyBorder="1"/>
    <xf numFmtId="0" fontId="21" fillId="14" borderId="145" xfId="0" applyFont="1" applyFill="1" applyBorder="1"/>
    <xf numFmtId="0" fontId="43" fillId="8" borderId="98" xfId="0" applyFont="1" applyFill="1" applyBorder="1"/>
    <xf numFmtId="0" fontId="22" fillId="0" borderId="121" xfId="0" applyFont="1" applyBorder="1"/>
    <xf numFmtId="0" fontId="44" fillId="15" borderId="6" xfId="0" applyFont="1" applyFill="1" applyBorder="1"/>
    <xf numFmtId="0" fontId="45" fillId="16" borderId="127" xfId="0" applyFont="1" applyFill="1" applyBorder="1"/>
    <xf numFmtId="0" fontId="42" fillId="19" borderId="21" xfId="0" applyFont="1" applyFill="1" applyBorder="1" applyAlignment="1">
      <alignment horizontal="right"/>
    </xf>
    <xf numFmtId="0" fontId="42" fillId="17" borderId="122" xfId="0" applyFont="1" applyFill="1" applyBorder="1" applyAlignment="1">
      <alignment horizontal="right"/>
    </xf>
    <xf numFmtId="0" fontId="42" fillId="0" borderId="21" xfId="0" applyFont="1" applyBorder="1" applyAlignment="1">
      <alignment horizontal="left"/>
    </xf>
    <xf numFmtId="0" fontId="42" fillId="0" borderId="122" xfId="0" applyFont="1" applyBorder="1" applyAlignment="1">
      <alignment horizontal="left"/>
    </xf>
    <xf numFmtId="0" fontId="42" fillId="0" borderId="51" xfId="0" applyFont="1" applyBorder="1"/>
    <xf numFmtId="0" fontId="2" fillId="0" borderId="7" xfId="0" applyFont="1" applyBorder="1"/>
    <xf numFmtId="0" fontId="2" fillId="0" borderId="8" xfId="0" applyFont="1" applyBorder="1"/>
    <xf numFmtId="0" fontId="47" fillId="7" borderId="29" xfId="0" applyFont="1" applyFill="1" applyBorder="1" applyAlignment="1">
      <alignment horizontal="left" vertical="center" wrapText="1"/>
    </xf>
    <xf numFmtId="0" fontId="43" fillId="8" borderId="31" xfId="0" applyFont="1" applyFill="1" applyBorder="1"/>
    <xf numFmtId="0" fontId="3" fillId="0" borderId="104" xfId="0" applyFont="1" applyBorder="1"/>
    <xf numFmtId="0" fontId="42" fillId="0" borderId="58" xfId="0" applyFont="1" applyBorder="1"/>
    <xf numFmtId="0" fontId="46" fillId="0" borderId="6" xfId="0" applyFont="1" applyBorder="1"/>
    <xf numFmtId="0" fontId="2" fillId="0" borderId="107" xfId="0" applyFont="1" applyBorder="1"/>
    <xf numFmtId="0" fontId="2" fillId="0" borderId="4" xfId="0" applyFont="1" applyBorder="1"/>
    <xf numFmtId="0" fontId="2" fillId="0" borderId="5" xfId="0" applyFont="1" applyBorder="1"/>
    <xf numFmtId="0" fontId="19" fillId="8" borderId="139" xfId="0" applyFont="1" applyFill="1" applyBorder="1"/>
    <xf numFmtId="0" fontId="0" fillId="0" borderId="145" xfId="0" applyBorder="1"/>
    <xf numFmtId="0" fontId="42" fillId="0" borderId="104" xfId="0" applyFont="1" applyBorder="1"/>
    <xf numFmtId="0" fontId="19" fillId="8" borderId="169" xfId="0" applyFont="1" applyFill="1" applyBorder="1"/>
    <xf numFmtId="0" fontId="20" fillId="9" borderId="170" xfId="0" applyFont="1" applyFill="1" applyBorder="1" applyAlignment="1">
      <alignment vertical="center"/>
    </xf>
    <xf numFmtId="0" fontId="3" fillId="0" borderId="171" xfId="0" applyFont="1" applyBorder="1"/>
    <xf numFmtId="0" fontId="3" fillId="0" borderId="172" xfId="0" applyFont="1" applyBorder="1"/>
    <xf numFmtId="0" fontId="19" fillId="8" borderId="170" xfId="0" applyFont="1" applyFill="1" applyBorder="1"/>
    <xf numFmtId="0" fontId="19" fillId="8" borderId="173" xfId="0" applyFont="1" applyFill="1" applyBorder="1"/>
    <xf numFmtId="0" fontId="43" fillId="8" borderId="173" xfId="0" applyFont="1" applyFill="1" applyBorder="1"/>
    <xf numFmtId="0" fontId="42" fillId="0" borderId="172" xfId="0" applyFont="1" applyBorder="1"/>
    <xf numFmtId="0" fontId="3" fillId="3" borderId="175" xfId="0" applyFont="1" applyFill="1" applyBorder="1"/>
    <xf numFmtId="0" fontId="3" fillId="0" borderId="120" xfId="0" applyFont="1" applyBorder="1"/>
    <xf numFmtId="0" fontId="3" fillId="0" borderId="176" xfId="0" applyFont="1" applyBorder="1"/>
    <xf numFmtId="164" fontId="21" fillId="7" borderId="92" xfId="0" applyNumberFormat="1" applyFont="1" applyFill="1" applyBorder="1"/>
    <xf numFmtId="164" fontId="22" fillId="0" borderId="92" xfId="0" applyNumberFormat="1" applyFont="1" applyBorder="1"/>
    <xf numFmtId="0" fontId="21" fillId="7" borderId="121" xfId="0" applyFont="1" applyFill="1" applyBorder="1"/>
    <xf numFmtId="0" fontId="23" fillId="0" borderId="121" xfId="0" applyFont="1" applyBorder="1"/>
    <xf numFmtId="0" fontId="23" fillId="0" borderId="124" xfId="0" applyFont="1" applyBorder="1"/>
    <xf numFmtId="3" fontId="21" fillId="7" borderId="177" xfId="0" applyNumberFormat="1" applyFont="1" applyFill="1" applyBorder="1"/>
    <xf numFmtId="164" fontId="22" fillId="0" borderId="178" xfId="0" applyNumberFormat="1" applyFont="1" applyBorder="1"/>
    <xf numFmtId="164" fontId="22" fillId="0" borderId="121" xfId="0" applyNumberFormat="1" applyFont="1" applyBorder="1"/>
    <xf numFmtId="0" fontId="3" fillId="0" borderId="93" xfId="0" applyFont="1" applyBorder="1"/>
    <xf numFmtId="0" fontId="3" fillId="0" borderId="126" xfId="0" applyFont="1" applyBorder="1"/>
    <xf numFmtId="0" fontId="3" fillId="0" borderId="136" xfId="0" applyFont="1" applyBorder="1"/>
    <xf numFmtId="164" fontId="7" fillId="0" borderId="123" xfId="0" applyNumberFormat="1" applyFont="1" applyBorder="1"/>
    <xf numFmtId="164" fontId="21" fillId="3" borderId="93" xfId="0" applyNumberFormat="1" applyFont="1" applyFill="1" applyBorder="1" applyAlignment="1">
      <alignment vertical="center"/>
    </xf>
    <xf numFmtId="0" fontId="3" fillId="3" borderId="124" xfId="0" applyFont="1" applyFill="1" applyBorder="1"/>
    <xf numFmtId="0" fontId="21" fillId="14" borderId="121" xfId="0" applyFont="1" applyFill="1" applyBorder="1"/>
    <xf numFmtId="164" fontId="21" fillId="7" borderId="168" xfId="0" applyNumberFormat="1" applyFont="1" applyFill="1" applyBorder="1"/>
    <xf numFmtId="164" fontId="22" fillId="0" borderId="142" xfId="0" applyNumberFormat="1" applyFont="1" applyBorder="1"/>
    <xf numFmtId="0" fontId="7" fillId="3" borderId="123" xfId="0" applyFont="1" applyFill="1" applyBorder="1"/>
    <xf numFmtId="0" fontId="21" fillId="7" borderId="123" xfId="0" applyFont="1" applyFill="1" applyBorder="1"/>
    <xf numFmtId="0" fontId="3" fillId="7" borderId="121" xfId="0" applyFont="1" applyFill="1" applyBorder="1" applyAlignment="1">
      <alignment horizontal="right" wrapText="1"/>
    </xf>
    <xf numFmtId="0" fontId="3" fillId="0" borderId="140" xfId="0" applyFont="1" applyBorder="1"/>
    <xf numFmtId="0" fontId="23" fillId="7" borderId="121" xfId="0" applyFont="1" applyFill="1" applyBorder="1" applyAlignment="1">
      <alignment horizontal="right" wrapText="1"/>
    </xf>
    <xf numFmtId="0" fontId="21" fillId="7" borderId="168" xfId="0" applyFont="1" applyFill="1" applyBorder="1"/>
    <xf numFmtId="0" fontId="3" fillId="3" borderId="136" xfId="0" applyFont="1" applyFill="1" applyBorder="1" applyAlignment="1">
      <alignment wrapText="1"/>
    </xf>
    <xf numFmtId="0" fontId="23" fillId="7" borderId="142" xfId="0" applyFont="1" applyFill="1" applyBorder="1" applyAlignment="1">
      <alignment horizontal="right" wrapText="1"/>
    </xf>
    <xf numFmtId="0" fontId="23" fillId="0" borderId="140" xfId="0" applyFont="1" applyBorder="1"/>
    <xf numFmtId="0" fontId="23" fillId="14" borderId="121" xfId="0" applyFont="1" applyFill="1" applyBorder="1" applyAlignment="1">
      <alignment horizontal="right" wrapText="1"/>
    </xf>
    <xf numFmtId="0" fontId="3" fillId="3" borderId="145" xfId="0" applyFont="1" applyFill="1" applyBorder="1"/>
    <xf numFmtId="0" fontId="3" fillId="0" borderId="123" xfId="0" applyFont="1" applyBorder="1"/>
    <xf numFmtId="0" fontId="23" fillId="3" borderId="140" xfId="0" applyFont="1" applyFill="1" applyBorder="1"/>
    <xf numFmtId="0" fontId="23" fillId="3" borderId="124" xfId="0" applyFont="1" applyFill="1" applyBorder="1"/>
    <xf numFmtId="0" fontId="23" fillId="3" borderId="121" xfId="0" applyFont="1" applyFill="1" applyBorder="1"/>
    <xf numFmtId="164" fontId="19" fillId="8" borderId="125" xfId="0" applyNumberFormat="1" applyFont="1" applyFill="1" applyBorder="1" applyAlignment="1">
      <alignment horizontal="center"/>
    </xf>
    <xf numFmtId="164" fontId="26" fillId="8" borderId="115" xfId="0" applyNumberFormat="1" applyFont="1" applyFill="1" applyBorder="1" applyAlignment="1">
      <alignment horizontal="center"/>
    </xf>
    <xf numFmtId="164" fontId="27" fillId="8" borderId="115" xfId="0" applyNumberFormat="1" applyFont="1" applyFill="1" applyBorder="1" applyAlignment="1">
      <alignment horizontal="center"/>
    </xf>
    <xf numFmtId="0" fontId="19" fillId="8" borderId="115" xfId="0" applyFont="1" applyFill="1" applyBorder="1"/>
    <xf numFmtId="0" fontId="19" fillId="8" borderId="125" xfId="0" applyFont="1" applyFill="1" applyBorder="1" applyAlignment="1">
      <alignment horizontal="center"/>
    </xf>
    <xf numFmtId="0" fontId="26" fillId="8" borderId="115" xfId="0" applyFont="1" applyFill="1" applyBorder="1" applyAlignment="1">
      <alignment horizontal="center"/>
    </xf>
    <xf numFmtId="0" fontId="27" fillId="8" borderId="115" xfId="0" applyFont="1" applyFill="1" applyBorder="1" applyAlignment="1">
      <alignment horizontal="center"/>
    </xf>
    <xf numFmtId="0" fontId="19" fillId="8" borderId="115" xfId="0" applyFont="1" applyFill="1" applyBorder="1" applyAlignment="1">
      <alignment horizontal="center"/>
    </xf>
    <xf numFmtId="0" fontId="19" fillId="8" borderId="116" xfId="0" applyFont="1" applyFill="1" applyBorder="1" applyAlignment="1">
      <alignment horizontal="center"/>
    </xf>
    <xf numFmtId="0" fontId="17" fillId="7" borderId="179" xfId="0" applyFont="1" applyFill="1" applyBorder="1" applyAlignment="1">
      <alignment horizontal="left" vertical="center"/>
    </xf>
    <xf numFmtId="0" fontId="17" fillId="7" borderId="180" xfId="0" applyFont="1" applyFill="1" applyBorder="1" applyAlignment="1">
      <alignment horizontal="left" vertical="center" wrapText="1"/>
    </xf>
    <xf numFmtId="0" fontId="17" fillId="7" borderId="181" xfId="0" applyFont="1" applyFill="1" applyBorder="1" applyAlignment="1">
      <alignment horizontal="left" vertical="center" wrapText="1"/>
    </xf>
    <xf numFmtId="0" fontId="17" fillId="7" borderId="180" xfId="0" applyFont="1" applyFill="1" applyBorder="1" applyAlignment="1">
      <alignment horizontal="left" vertical="center"/>
    </xf>
    <xf numFmtId="0" fontId="17" fillId="7" borderId="153" xfId="0" applyFont="1" applyFill="1" applyBorder="1" applyAlignment="1">
      <alignment horizontal="left" vertical="center"/>
    </xf>
    <xf numFmtId="0" fontId="18" fillId="7" borderId="152" xfId="0" applyFont="1" applyFill="1" applyBorder="1" applyAlignment="1">
      <alignment horizontal="left"/>
    </xf>
    <xf numFmtId="0" fontId="18" fillId="7" borderId="154" xfId="0" applyFont="1" applyFill="1" applyBorder="1" applyAlignment="1">
      <alignment horizontal="left"/>
    </xf>
    <xf numFmtId="0" fontId="18" fillId="7" borderId="183" xfId="0" applyFont="1" applyFill="1" applyBorder="1" applyAlignment="1">
      <alignment horizontal="center"/>
    </xf>
    <xf numFmtId="0" fontId="18" fillId="7" borderId="115" xfId="0" applyFont="1" applyFill="1" applyBorder="1" applyAlignment="1">
      <alignment horizontal="center"/>
    </xf>
    <xf numFmtId="0" fontId="18" fillId="3" borderId="145" xfId="0" applyFont="1" applyFill="1" applyBorder="1" applyAlignment="1">
      <alignment horizontal="left"/>
    </xf>
    <xf numFmtId="164" fontId="18" fillId="3" borderId="145" xfId="0" applyNumberFormat="1" applyFont="1" applyFill="1" applyBorder="1" applyAlignment="1">
      <alignment horizontal="left"/>
    </xf>
    <xf numFmtId="0" fontId="25" fillId="17" borderId="115" xfId="0" applyFont="1" applyFill="1" applyBorder="1"/>
    <xf numFmtId="164" fontId="7" fillId="17" borderId="125" xfId="0" applyNumberFormat="1" applyFont="1" applyFill="1" applyBorder="1" applyAlignment="1">
      <alignment horizontal="center" vertical="center"/>
    </xf>
    <xf numFmtId="164" fontId="7" fillId="17" borderId="115" xfId="0" applyNumberFormat="1" applyFont="1" applyFill="1" applyBorder="1" applyAlignment="1">
      <alignment horizontal="center" vertical="center"/>
    </xf>
    <xf numFmtId="164" fontId="7" fillId="17" borderId="116" xfId="0" applyNumberFormat="1" applyFont="1" applyFill="1" applyBorder="1" applyAlignment="1">
      <alignment horizontal="center" vertical="center"/>
    </xf>
    <xf numFmtId="0" fontId="27" fillId="17" borderId="125" xfId="0" applyFont="1" applyFill="1" applyBorder="1" applyAlignment="1">
      <alignment horizontal="center"/>
    </xf>
    <xf numFmtId="0" fontId="27" fillId="17" borderId="115" xfId="0" applyFont="1" applyFill="1" applyBorder="1" applyAlignment="1">
      <alignment horizontal="center"/>
    </xf>
    <xf numFmtId="0" fontId="3" fillId="7" borderId="179" xfId="0" applyFont="1" applyFill="1" applyBorder="1" applyAlignment="1">
      <alignment horizontal="center"/>
    </xf>
    <xf numFmtId="0" fontId="3" fillId="7" borderId="153" xfId="0" applyFont="1" applyFill="1" applyBorder="1" applyAlignment="1">
      <alignment horizontal="center"/>
    </xf>
    <xf numFmtId="0" fontId="3" fillId="7" borderId="183" xfId="0" applyFont="1" applyFill="1" applyBorder="1" applyAlignment="1">
      <alignment horizontal="center"/>
    </xf>
    <xf numFmtId="0" fontId="3" fillId="7" borderId="145" xfId="0" applyFont="1" applyFill="1" applyBorder="1" applyAlignment="1">
      <alignment horizontal="center"/>
    </xf>
    <xf numFmtId="0" fontId="46" fillId="17" borderId="77" xfId="0" applyFont="1" applyFill="1" applyBorder="1"/>
    <xf numFmtId="0" fontId="24" fillId="17" borderId="115" xfId="0" applyFont="1" applyFill="1" applyBorder="1"/>
    <xf numFmtId="0" fontId="3" fillId="17" borderId="115" xfId="0" applyFont="1" applyFill="1" applyBorder="1"/>
    <xf numFmtId="0" fontId="17" fillId="7" borderId="184" xfId="0" applyFont="1" applyFill="1" applyBorder="1" applyAlignment="1">
      <alignment horizontal="left" vertical="center" wrapText="1"/>
    </xf>
    <xf numFmtId="0" fontId="3" fillId="0" borderId="145" xfId="0" applyFont="1" applyBorder="1" applyAlignment="1">
      <alignment horizontal="right"/>
    </xf>
    <xf numFmtId="0" fontId="2" fillId="25" borderId="186" xfId="0" applyFont="1" applyFill="1" applyBorder="1"/>
    <xf numFmtId="0" fontId="28" fillId="26" borderId="187" xfId="0" applyFont="1" applyFill="1" applyBorder="1"/>
    <xf numFmtId="0" fontId="28" fillId="26" borderId="188" xfId="0" applyFont="1" applyFill="1" applyBorder="1"/>
    <xf numFmtId="0" fontId="28" fillId="26" borderId="189" xfId="0" applyFont="1" applyFill="1" applyBorder="1"/>
    <xf numFmtId="164" fontId="37" fillId="24" borderId="190" xfId="0" applyNumberFormat="1" applyFont="1" applyFill="1" applyBorder="1"/>
    <xf numFmtId="164" fontId="38" fillId="26" borderId="191" xfId="0" applyNumberFormat="1" applyFont="1" applyFill="1" applyBorder="1"/>
    <xf numFmtId="164" fontId="39" fillId="24" borderId="191" xfId="0" applyNumberFormat="1" applyFont="1" applyFill="1" applyBorder="1"/>
    <xf numFmtId="0" fontId="40" fillId="24" borderId="192" xfId="0" applyFont="1" applyFill="1" applyBorder="1"/>
    <xf numFmtId="0" fontId="40" fillId="24" borderId="188" xfId="0" applyFont="1" applyFill="1" applyBorder="1"/>
    <xf numFmtId="0" fontId="40" fillId="24" borderId="189" xfId="0" applyFont="1" applyFill="1" applyBorder="1"/>
    <xf numFmtId="164" fontId="37" fillId="24" borderId="193" xfId="0" applyNumberFormat="1" applyFont="1" applyFill="1" applyBorder="1"/>
    <xf numFmtId="0" fontId="38" fillId="26" borderId="194" xfId="0" applyFont="1" applyFill="1" applyBorder="1"/>
    <xf numFmtId="0" fontId="39" fillId="24" borderId="194" xfId="0" applyFont="1" applyFill="1" applyBorder="1"/>
    <xf numFmtId="0" fontId="36" fillId="24" borderId="194" xfId="0" applyFont="1" applyFill="1" applyBorder="1"/>
    <xf numFmtId="0" fontId="36" fillId="24" borderId="195" xfId="0" applyFont="1" applyFill="1" applyBorder="1"/>
    <xf numFmtId="0" fontId="40" fillId="26" borderId="192" xfId="0" applyFont="1" applyFill="1" applyBorder="1"/>
    <xf numFmtId="0" fontId="40" fillId="26" borderId="188" xfId="0" applyFont="1" applyFill="1" applyBorder="1"/>
    <xf numFmtId="0" fontId="40" fillId="26" borderId="189" xfId="0" applyFont="1" applyFill="1" applyBorder="1"/>
    <xf numFmtId="0" fontId="38" fillId="27" borderId="191" xfId="0" applyFont="1" applyFill="1" applyBorder="1"/>
    <xf numFmtId="0" fontId="37" fillId="24" borderId="193" xfId="0" applyFont="1" applyFill="1" applyBorder="1"/>
    <xf numFmtId="3" fontId="38" fillId="27" borderId="193" xfId="0" applyNumberFormat="1" applyFont="1" applyFill="1" applyBorder="1"/>
    <xf numFmtId="164" fontId="39" fillId="25" borderId="194" xfId="0" applyNumberFormat="1" applyFont="1" applyFill="1" applyBorder="1"/>
    <xf numFmtId="0" fontId="29" fillId="24" borderId="194" xfId="0" applyFont="1" applyFill="1" applyBorder="1"/>
    <xf numFmtId="0" fontId="28" fillId="25" borderId="186" xfId="0" applyFont="1" applyFill="1" applyBorder="1"/>
    <xf numFmtId="0" fontId="0" fillId="25" borderId="186" xfId="0" applyFill="1" applyBorder="1"/>
    <xf numFmtId="0" fontId="3" fillId="24" borderId="188" xfId="0" applyFont="1" applyFill="1" applyBorder="1"/>
    <xf numFmtId="0" fontId="3" fillId="24" borderId="189" xfId="0" applyFont="1" applyFill="1" applyBorder="1"/>
    <xf numFmtId="164" fontId="7" fillId="24" borderId="190" xfId="0" applyNumberFormat="1" applyFont="1" applyFill="1" applyBorder="1"/>
    <xf numFmtId="164" fontId="21" fillId="27" borderId="191" xfId="0" applyNumberFormat="1" applyFont="1" applyFill="1" applyBorder="1"/>
    <xf numFmtId="164" fontId="22" fillId="24" borderId="191" xfId="0" applyNumberFormat="1" applyFont="1" applyFill="1" applyBorder="1"/>
    <xf numFmtId="0" fontId="3" fillId="24" borderId="192" xfId="0" applyFont="1" applyFill="1" applyBorder="1"/>
    <xf numFmtId="164" fontId="7" fillId="24" borderId="193" xfId="0" applyNumberFormat="1" applyFont="1" applyFill="1" applyBorder="1"/>
    <xf numFmtId="0" fontId="21" fillId="27" borderId="191" xfId="0" applyFont="1" applyFill="1" applyBorder="1"/>
    <xf numFmtId="0" fontId="22" fillId="24" borderId="194" xfId="0" applyFont="1" applyFill="1" applyBorder="1"/>
    <xf numFmtId="0" fontId="21" fillId="24" borderId="194" xfId="0" applyFont="1" applyFill="1" applyBorder="1"/>
    <xf numFmtId="164" fontId="36" fillId="24" borderId="188" xfId="0" applyNumberFormat="1" applyFont="1" applyFill="1" applyBorder="1" applyAlignment="1">
      <alignment vertical="center"/>
    </xf>
    <xf numFmtId="0" fontId="7" fillId="24" borderId="193" xfId="0" applyFont="1" applyFill="1" applyBorder="1"/>
    <xf numFmtId="0" fontId="23" fillId="24" borderId="194" xfId="0" applyFont="1" applyFill="1" applyBorder="1"/>
    <xf numFmtId="164" fontId="21" fillId="24" borderId="194" xfId="0" applyNumberFormat="1" applyFont="1" applyFill="1" applyBorder="1"/>
    <xf numFmtId="164" fontId="22" fillId="24" borderId="194" xfId="0" applyNumberFormat="1" applyFont="1" applyFill="1" applyBorder="1"/>
    <xf numFmtId="0" fontId="3" fillId="25" borderId="186" xfId="0" applyFont="1" applyFill="1" applyBorder="1"/>
    <xf numFmtId="0" fontId="3" fillId="24" borderId="187" xfId="0" applyFont="1" applyFill="1" applyBorder="1"/>
    <xf numFmtId="164" fontId="37" fillId="26" borderId="191" xfId="0" applyNumberFormat="1" applyFont="1" applyFill="1" applyBorder="1"/>
    <xf numFmtId="164" fontId="21" fillId="26" borderId="191" xfId="0" applyNumberFormat="1" applyFont="1" applyFill="1" applyBorder="1"/>
    <xf numFmtId="164" fontId="7" fillId="25" borderId="190" xfId="0" applyNumberFormat="1" applyFont="1" applyFill="1" applyBorder="1"/>
    <xf numFmtId="0" fontId="3" fillId="24" borderId="194" xfId="0" applyFont="1" applyFill="1" applyBorder="1"/>
    <xf numFmtId="0" fontId="3" fillId="24" borderId="195" xfId="0" applyFont="1" applyFill="1" applyBorder="1"/>
    <xf numFmtId="164" fontId="3" fillId="24" borderId="193" xfId="0" applyNumberFormat="1" applyFont="1" applyFill="1" applyBorder="1"/>
    <xf numFmtId="0" fontId="23" fillId="26" borderId="194" xfId="0" applyFont="1" applyFill="1" applyBorder="1"/>
    <xf numFmtId="0" fontId="3" fillId="26" borderId="192" xfId="0" applyFont="1" applyFill="1" applyBorder="1"/>
    <xf numFmtId="0" fontId="3" fillId="26" borderId="188" xfId="0" applyFont="1" applyFill="1" applyBorder="1"/>
    <xf numFmtId="0" fontId="3" fillId="26" borderId="189" xfId="0" applyFont="1" applyFill="1" applyBorder="1"/>
    <xf numFmtId="0" fontId="21" fillId="26" borderId="194" xfId="0" applyFont="1" applyFill="1" applyBorder="1"/>
    <xf numFmtId="164" fontId="21" fillId="27" borderId="193" xfId="0" applyNumberFormat="1" applyFont="1" applyFill="1" applyBorder="1"/>
    <xf numFmtId="164" fontId="22" fillId="25" borderId="194" xfId="0" applyNumberFormat="1" applyFont="1" applyFill="1" applyBorder="1"/>
    <xf numFmtId="164" fontId="36" fillId="26" borderId="191" xfId="0" applyNumberFormat="1" applyFont="1" applyFill="1" applyBorder="1"/>
    <xf numFmtId="164" fontId="36" fillId="24" borderId="194" xfId="0" applyNumberFormat="1" applyFont="1" applyFill="1" applyBorder="1"/>
    <xf numFmtId="0" fontId="22" fillId="25" borderId="186" xfId="0" applyFont="1" applyFill="1" applyBorder="1"/>
    <xf numFmtId="0" fontId="3" fillId="28" borderId="194" xfId="0" applyFont="1" applyFill="1" applyBorder="1"/>
    <xf numFmtId="0" fontId="3" fillId="28" borderId="196" xfId="0" applyFont="1" applyFill="1" applyBorder="1"/>
    <xf numFmtId="0" fontId="3" fillId="28" borderId="193" xfId="0" applyFont="1" applyFill="1" applyBorder="1"/>
    <xf numFmtId="0" fontId="22" fillId="28" borderId="194" xfId="0" applyFont="1" applyFill="1" applyBorder="1"/>
    <xf numFmtId="0" fontId="3" fillId="28" borderId="197" xfId="0" applyFont="1" applyFill="1" applyBorder="1"/>
    <xf numFmtId="164" fontId="3" fillId="28" borderId="193" xfId="0" applyNumberFormat="1" applyFont="1" applyFill="1" applyBorder="1" applyAlignment="1">
      <alignment horizontal="right" vertical="center"/>
    </xf>
    <xf numFmtId="164" fontId="3" fillId="28" borderId="194" xfId="0" applyNumberFormat="1" applyFont="1" applyFill="1" applyBorder="1" applyAlignment="1">
      <alignment horizontal="right" vertical="center"/>
    </xf>
    <xf numFmtId="0" fontId="3" fillId="28" borderId="195" xfId="0" applyFont="1" applyFill="1" applyBorder="1"/>
    <xf numFmtId="0" fontId="3" fillId="28" borderId="186" xfId="0" applyFont="1" applyFill="1" applyBorder="1"/>
    <xf numFmtId="164" fontId="21" fillId="26" borderId="186" xfId="0" applyNumberFormat="1" applyFont="1" applyFill="1" applyBorder="1"/>
    <xf numFmtId="164" fontId="3" fillId="28" borderId="198" xfId="0" applyNumberFormat="1" applyFont="1" applyFill="1" applyBorder="1" applyAlignment="1">
      <alignment horizontal="right" vertical="center"/>
    </xf>
    <xf numFmtId="164" fontId="3" fillId="28" borderId="186" xfId="0" applyNumberFormat="1" applyFont="1" applyFill="1" applyBorder="1" applyAlignment="1">
      <alignment horizontal="right" vertical="center"/>
    </xf>
    <xf numFmtId="0" fontId="3" fillId="28" borderId="198" xfId="0" applyFont="1" applyFill="1" applyBorder="1"/>
    <xf numFmtId="164" fontId="21" fillId="26" borderId="199" xfId="0" applyNumberFormat="1" applyFont="1" applyFill="1" applyBorder="1"/>
    <xf numFmtId="0" fontId="25" fillId="28" borderId="188" xfId="0" applyFont="1" applyFill="1" applyBorder="1"/>
    <xf numFmtId="0" fontId="24" fillId="29" borderId="188" xfId="0" applyFont="1" applyFill="1" applyBorder="1"/>
    <xf numFmtId="0" fontId="3" fillId="29" borderId="189" xfId="0" applyFont="1" applyFill="1" applyBorder="1"/>
    <xf numFmtId="0" fontId="23" fillId="29" borderId="194" xfId="0" applyFont="1" applyFill="1" applyBorder="1"/>
    <xf numFmtId="0" fontId="25" fillId="28" borderId="186" xfId="0" applyFont="1" applyFill="1" applyBorder="1"/>
    <xf numFmtId="0" fontId="24" fillId="28" borderId="188" xfId="0" applyFont="1" applyFill="1" applyBorder="1"/>
    <xf numFmtId="0" fontId="3" fillId="28" borderId="189" xfId="0" applyFont="1" applyFill="1" applyBorder="1"/>
    <xf numFmtId="0" fontId="25" fillId="28" borderId="193" xfId="0" applyFont="1" applyFill="1" applyBorder="1"/>
    <xf numFmtId="0" fontId="37" fillId="28" borderId="194" xfId="0" applyFont="1" applyFill="1" applyBorder="1"/>
    <xf numFmtId="0" fontId="25" fillId="28" borderId="194" xfId="0" applyFont="1" applyFill="1" applyBorder="1"/>
    <xf numFmtId="0" fontId="18" fillId="28" borderId="186" xfId="0" applyFont="1" applyFill="1" applyBorder="1" applyAlignment="1">
      <alignment horizontal="left"/>
    </xf>
    <xf numFmtId="0" fontId="7" fillId="28" borderId="194" xfId="0" applyFont="1" applyFill="1" applyBorder="1" applyAlignment="1">
      <alignment horizontal="left"/>
    </xf>
    <xf numFmtId="0" fontId="3" fillId="27" borderId="186" xfId="0" applyFont="1" applyFill="1" applyBorder="1"/>
    <xf numFmtId="0" fontId="8" fillId="2" borderId="74" xfId="0" applyFont="1" applyFill="1" applyBorder="1" applyAlignment="1">
      <alignment vertical="center" wrapText="1"/>
    </xf>
    <xf numFmtId="0" fontId="11" fillId="2" borderId="145" xfId="0" applyFont="1" applyFill="1" applyBorder="1" applyAlignment="1">
      <alignment horizontal="center" vertical="center" wrapText="1"/>
    </xf>
    <xf numFmtId="0" fontId="15" fillId="6" borderId="138" xfId="0" applyFont="1" applyFill="1" applyBorder="1" applyAlignment="1">
      <alignment horizontal="left"/>
    </xf>
    <xf numFmtId="0" fontId="19" fillId="8" borderId="147" xfId="0" applyFont="1" applyFill="1" applyBorder="1"/>
    <xf numFmtId="0" fontId="20" fillId="9" borderId="80" xfId="0" applyFont="1" applyFill="1" applyBorder="1" applyAlignment="1">
      <alignment vertical="center"/>
    </xf>
    <xf numFmtId="0" fontId="22" fillId="0" borderId="200" xfId="0" applyFont="1" applyBorder="1"/>
    <xf numFmtId="0" fontId="22" fillId="0" borderId="118" xfId="0" applyFont="1" applyBorder="1"/>
    <xf numFmtId="0" fontId="22" fillId="0" borderId="137" xfId="0" applyFont="1" applyBorder="1"/>
    <xf numFmtId="0" fontId="27" fillId="12" borderId="80" xfId="0" applyFont="1" applyFill="1" applyBorder="1" applyAlignment="1">
      <alignment horizontal="center"/>
    </xf>
    <xf numFmtId="0" fontId="22" fillId="0" borderId="149" xfId="0" applyFont="1" applyBorder="1"/>
    <xf numFmtId="0" fontId="29" fillId="24" borderId="196" xfId="0" applyFont="1" applyFill="1" applyBorder="1"/>
    <xf numFmtId="164" fontId="22" fillId="24" borderId="196" xfId="0" applyNumberFormat="1" applyFont="1" applyFill="1" applyBorder="1"/>
    <xf numFmtId="0" fontId="22" fillId="24" borderId="196" xfId="0" applyFont="1" applyFill="1" applyBorder="1"/>
    <xf numFmtId="0" fontId="23" fillId="26" borderId="196" xfId="0" applyFont="1" applyFill="1" applyBorder="1"/>
    <xf numFmtId="0" fontId="22" fillId="3" borderId="118" xfId="0" applyFont="1" applyFill="1" applyBorder="1"/>
    <xf numFmtId="0" fontId="22" fillId="3" borderId="137" xfId="0" applyFont="1" applyFill="1" applyBorder="1"/>
    <xf numFmtId="0" fontId="22" fillId="28" borderId="196" xfId="0" applyFont="1" applyFill="1" applyBorder="1"/>
    <xf numFmtId="0" fontId="25" fillId="28" borderId="189" xfId="0" applyFont="1" applyFill="1" applyBorder="1"/>
    <xf numFmtId="0" fontId="3" fillId="28" borderId="201" xfId="0" applyFont="1" applyFill="1" applyBorder="1"/>
    <xf numFmtId="0" fontId="23" fillId="29" borderId="196" xfId="0" applyFont="1" applyFill="1" applyBorder="1"/>
    <xf numFmtId="0" fontId="25" fillId="28" borderId="196" xfId="0" applyFont="1" applyFill="1" applyBorder="1"/>
    <xf numFmtId="0" fontId="7" fillId="28" borderId="196" xfId="0" applyFont="1" applyFill="1" applyBorder="1" applyAlignment="1">
      <alignment horizontal="left"/>
    </xf>
    <xf numFmtId="0" fontId="23" fillId="24" borderId="196" xfId="0" applyFont="1" applyFill="1" applyBorder="1"/>
    <xf numFmtId="0" fontId="9" fillId="0" borderId="145" xfId="0" applyFont="1" applyBorder="1" applyAlignment="1">
      <alignment vertical="center"/>
    </xf>
    <xf numFmtId="0" fontId="12" fillId="0" borderId="145" xfId="0" applyFont="1" applyBorder="1" applyAlignment="1">
      <alignment horizontal="center"/>
    </xf>
    <xf numFmtId="0" fontId="16" fillId="0" borderId="145" xfId="0" applyFont="1" applyBorder="1"/>
    <xf numFmtId="0" fontId="3" fillId="0" borderId="145" xfId="0" applyFont="1" applyBorder="1" applyAlignment="1">
      <alignment vertical="center"/>
    </xf>
    <xf numFmtId="0" fontId="28" fillId="0" borderId="145" xfId="0" applyFont="1" applyBorder="1"/>
    <xf numFmtId="0" fontId="14" fillId="6" borderId="139" xfId="0" applyFont="1" applyFill="1" applyBorder="1" applyAlignment="1">
      <alignment horizontal="left" vertical="center"/>
    </xf>
    <xf numFmtId="0" fontId="47" fillId="7" borderId="112" xfId="0" applyFont="1" applyFill="1" applyBorder="1" applyAlignment="1">
      <alignment horizontal="left" vertical="center" wrapText="1"/>
    </xf>
    <xf numFmtId="0" fontId="10" fillId="2" borderId="97" xfId="0" applyFont="1" applyFill="1" applyBorder="1" applyAlignment="1">
      <alignment horizontal="center" vertical="center" wrapText="1"/>
    </xf>
    <xf numFmtId="0" fontId="14" fillId="6" borderId="145" xfId="0" applyFont="1" applyFill="1" applyBorder="1" applyAlignment="1">
      <alignment horizontal="left" vertical="center"/>
    </xf>
    <xf numFmtId="0" fontId="17" fillId="7" borderId="107" xfId="0" applyFont="1" applyFill="1" applyBorder="1" applyAlignment="1">
      <alignment horizontal="left" vertical="center"/>
    </xf>
    <xf numFmtId="0" fontId="19" fillId="8" borderId="145" xfId="0" applyFont="1" applyFill="1" applyBorder="1"/>
    <xf numFmtId="0" fontId="19" fillId="8" borderId="144" xfId="0" applyFont="1" applyFill="1" applyBorder="1"/>
    <xf numFmtId="0" fontId="10" fillId="2" borderId="205" xfId="0" applyFont="1" applyFill="1" applyBorder="1" applyAlignment="1">
      <alignment horizontal="center" vertical="center" wrapText="1"/>
    </xf>
    <xf numFmtId="0" fontId="10" fillId="2" borderId="77" xfId="0" applyFont="1" applyFill="1" applyBorder="1" applyAlignment="1">
      <alignment horizontal="center" vertical="center" wrapText="1"/>
    </xf>
    <xf numFmtId="0" fontId="11" fillId="2" borderId="136" xfId="0" applyFont="1" applyFill="1" applyBorder="1" applyAlignment="1">
      <alignment horizontal="center" vertical="center" wrapText="1"/>
    </xf>
    <xf numFmtId="0" fontId="11" fillId="2" borderId="206" xfId="0" applyFont="1" applyFill="1" applyBorder="1" applyAlignment="1">
      <alignment horizontal="center" vertical="center" wrapText="1"/>
    </xf>
    <xf numFmtId="0" fontId="14" fillId="6" borderId="207" xfId="0" applyFont="1" applyFill="1" applyBorder="1" applyAlignment="1">
      <alignment horizontal="left" vertical="center"/>
    </xf>
    <xf numFmtId="0" fontId="14" fillId="6" borderId="208" xfId="0" applyFont="1" applyFill="1" applyBorder="1" applyAlignment="1">
      <alignment horizontal="left" vertical="center"/>
    </xf>
    <xf numFmtId="0" fontId="17" fillId="7" borderId="209" xfId="0" applyFont="1" applyFill="1" applyBorder="1" applyAlignment="1">
      <alignment horizontal="left" vertical="center"/>
    </xf>
    <xf numFmtId="0" fontId="17" fillId="7" borderId="210" xfId="0" applyFont="1" applyFill="1" applyBorder="1" applyAlignment="1">
      <alignment horizontal="left" vertical="center"/>
    </xf>
    <xf numFmtId="0" fontId="10" fillId="5" borderId="214" xfId="0" applyFont="1" applyFill="1" applyBorder="1" applyAlignment="1">
      <alignment horizontal="center" vertical="center"/>
    </xf>
    <xf numFmtId="0" fontId="11" fillId="5" borderId="215" xfId="0" applyFont="1" applyFill="1" applyBorder="1" applyAlignment="1">
      <alignment horizontal="center" vertical="center" wrapText="1"/>
    </xf>
    <xf numFmtId="0" fontId="11" fillId="5" borderId="216" xfId="0" applyFont="1" applyFill="1" applyBorder="1" applyAlignment="1">
      <alignment horizontal="center" vertical="center" wrapText="1"/>
    </xf>
    <xf numFmtId="0" fontId="6" fillId="0" borderId="158" xfId="0" applyFont="1" applyBorder="1" applyAlignment="1">
      <alignment vertical="center"/>
    </xf>
    <xf numFmtId="0" fontId="6" fillId="0" borderId="159" xfId="0" applyFont="1" applyBorder="1" applyAlignment="1">
      <alignment vertical="center"/>
    </xf>
    <xf numFmtId="0" fontId="6" fillId="0" borderId="160" xfId="0" applyFont="1" applyBorder="1" applyAlignment="1">
      <alignment vertical="center"/>
    </xf>
    <xf numFmtId="0" fontId="3" fillId="3" borderId="217" xfId="0" applyFont="1" applyFill="1" applyBorder="1"/>
    <xf numFmtId="0" fontId="24" fillId="12" borderId="174" xfId="0" applyFont="1" applyFill="1" applyBorder="1"/>
    <xf numFmtId="0" fontId="49" fillId="3" borderId="111" xfId="0" applyFont="1" applyFill="1" applyBorder="1"/>
    <xf numFmtId="165" fontId="50" fillId="22" borderId="21" xfId="0" applyNumberFormat="1" applyFont="1" applyFill="1" applyBorder="1" applyAlignment="1">
      <alignment horizontal="right" wrapText="1"/>
    </xf>
    <xf numFmtId="165" fontId="51" fillId="22" borderId="21" xfId="0" applyNumberFormat="1" applyFont="1" applyFill="1" applyBorder="1" applyAlignment="1">
      <alignment horizontal="right" wrapText="1"/>
    </xf>
    <xf numFmtId="0" fontId="3" fillId="0" borderId="21" xfId="0" applyFont="1" applyBorder="1" applyAlignment="1">
      <alignment horizontal="center" vertical="top" wrapText="1"/>
    </xf>
    <xf numFmtId="0" fontId="42" fillId="3" borderId="81" xfId="0" applyFont="1" applyFill="1" applyBorder="1"/>
    <xf numFmtId="0" fontId="35" fillId="30" borderId="21" xfId="0" applyFont="1" applyFill="1" applyBorder="1" applyAlignment="1">
      <alignment horizontal="left" vertical="top" wrapText="1"/>
    </xf>
    <xf numFmtId="165" fontId="34" fillId="31" borderId="21" xfId="0" applyNumberFormat="1" applyFont="1" applyFill="1" applyBorder="1" applyAlignment="1">
      <alignment horizontal="right" wrapText="1"/>
    </xf>
    <xf numFmtId="165" fontId="35" fillId="30" borderId="21" xfId="0" applyNumberFormat="1" applyFont="1" applyFill="1" applyBorder="1" applyAlignment="1">
      <alignment wrapText="1"/>
    </xf>
    <xf numFmtId="165" fontId="52" fillId="31" borderId="0" xfId="0" applyNumberFormat="1" applyFont="1" applyFill="1"/>
    <xf numFmtId="0" fontId="25" fillId="0" borderId="146" xfId="0" applyFont="1" applyBorder="1"/>
    <xf numFmtId="164" fontId="25" fillId="0" borderId="218" xfId="0" applyNumberFormat="1" applyFont="1" applyBorder="1"/>
    <xf numFmtId="164" fontId="21" fillId="23" borderId="166" xfId="0" applyNumberFormat="1" applyFont="1" applyFill="1" applyBorder="1"/>
    <xf numFmtId="164" fontId="25" fillId="0" borderId="219" xfId="0" applyNumberFormat="1" applyFont="1" applyBorder="1"/>
    <xf numFmtId="164" fontId="25" fillId="0" borderId="220" xfId="0" applyNumberFormat="1" applyFont="1" applyBorder="1"/>
    <xf numFmtId="0" fontId="25" fillId="0" borderId="219" xfId="0" applyFont="1" applyBorder="1"/>
    <xf numFmtId="164" fontId="25" fillId="0" borderId="222" xfId="0" applyNumberFormat="1" applyFont="1" applyBorder="1"/>
    <xf numFmtId="0" fontId="44" fillId="0" borderId="123" xfId="0" applyFont="1" applyBorder="1"/>
    <xf numFmtId="0" fontId="44" fillId="0" borderId="133" xfId="0" applyFont="1" applyBorder="1"/>
    <xf numFmtId="0" fontId="44" fillId="3" borderId="63" xfId="0" applyFont="1" applyFill="1" applyBorder="1"/>
    <xf numFmtId="0" fontId="44" fillId="3" borderId="123" xfId="0" applyFont="1" applyFill="1" applyBorder="1"/>
    <xf numFmtId="0" fontId="53" fillId="0" borderId="21" xfId="0" applyFont="1" applyBorder="1" applyAlignment="1">
      <alignment horizontal="left" vertical="top" wrapText="1"/>
    </xf>
    <xf numFmtId="0" fontId="3" fillId="24" borderId="185" xfId="0" applyFont="1" applyFill="1" applyBorder="1"/>
    <xf numFmtId="0" fontId="2" fillId="25" borderId="186" xfId="0" applyFont="1" applyFill="1" applyBorder="1"/>
    <xf numFmtId="0" fontId="2" fillId="25" borderId="192" xfId="0" applyFont="1" applyFill="1" applyBorder="1"/>
    <xf numFmtId="0" fontId="25" fillId="17" borderId="125" xfId="0" applyFont="1" applyFill="1" applyBorder="1" applyAlignment="1">
      <alignment horizontal="center"/>
    </xf>
    <xf numFmtId="0" fontId="2" fillId="0" borderId="115" xfId="0" applyFont="1" applyBorder="1"/>
    <xf numFmtId="0" fontId="2" fillId="0" borderId="116" xfId="0" applyFont="1" applyBorder="1"/>
    <xf numFmtId="0" fontId="25" fillId="17" borderId="114" xfId="0" applyFont="1" applyFill="1" applyBorder="1" applyAlignment="1">
      <alignment horizontal="center"/>
    </xf>
    <xf numFmtId="0" fontId="27" fillId="17" borderId="12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3" fillId="6" borderId="23" xfId="0" applyFont="1" applyFill="1" applyBorder="1"/>
    <xf numFmtId="0" fontId="2" fillId="0" borderId="24" xfId="0" applyFont="1" applyBorder="1"/>
    <xf numFmtId="0" fontId="17" fillId="7" borderId="211" xfId="0" applyFont="1" applyFill="1" applyBorder="1" applyAlignment="1">
      <alignment horizontal="left" vertical="center"/>
    </xf>
    <xf numFmtId="0" fontId="2" fillId="0" borderId="212" xfId="0" applyFont="1" applyBorder="1"/>
    <xf numFmtId="0" fontId="2" fillId="0" borderId="213" xfId="0" applyFont="1" applyBorder="1"/>
    <xf numFmtId="0" fontId="18" fillId="7" borderId="9" xfId="0" applyFont="1" applyFill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7" fillId="8" borderId="132" xfId="0" applyFont="1" applyFill="1" applyBorder="1" applyAlignment="1">
      <alignment horizontal="center"/>
    </xf>
    <xf numFmtId="0" fontId="2" fillId="0" borderId="85" xfId="0" applyFont="1" applyBorder="1"/>
    <xf numFmtId="0" fontId="2" fillId="0" borderId="164" xfId="0" applyFont="1" applyBorder="1"/>
    <xf numFmtId="0" fontId="7" fillId="4" borderId="202" xfId="0" applyFont="1" applyFill="1" applyBorder="1" applyAlignment="1">
      <alignment horizontal="center" vertical="center"/>
    </xf>
    <xf numFmtId="0" fontId="2" fillId="0" borderId="203" xfId="0" applyFont="1" applyBorder="1"/>
    <xf numFmtId="0" fontId="2" fillId="0" borderId="204" xfId="0" applyFont="1" applyBorder="1"/>
    <xf numFmtId="0" fontId="7" fillId="4" borderId="10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9" fillId="17" borderId="125" xfId="0" applyFont="1" applyFill="1" applyBorder="1" applyAlignment="1">
      <alignment horizontal="center" vertical="center"/>
    </xf>
    <xf numFmtId="0" fontId="18" fillId="7" borderId="162" xfId="0" applyFont="1" applyFill="1" applyBorder="1" applyAlignment="1">
      <alignment horizontal="center"/>
    </xf>
    <xf numFmtId="0" fontId="2" fillId="0" borderId="159" xfId="0" applyFont="1" applyBorder="1"/>
    <xf numFmtId="0" fontId="2" fillId="0" borderId="163" xfId="0" applyFont="1" applyBorder="1"/>
    <xf numFmtId="0" fontId="17" fillId="7" borderId="182" xfId="0" applyFont="1" applyFill="1" applyBorder="1" applyAlignment="1">
      <alignment horizontal="left" vertical="center"/>
    </xf>
    <xf numFmtId="0" fontId="2" fillId="0" borderId="153" xfId="0" applyFont="1" applyBorder="1"/>
    <xf numFmtId="0" fontId="18" fillId="7" borderId="153" xfId="0" applyFont="1" applyFill="1" applyBorder="1" applyAlignment="1">
      <alignment horizontal="left"/>
    </xf>
    <xf numFmtId="0" fontId="2" fillId="0" borderId="183" xfId="0" applyFont="1" applyBorder="1"/>
    <xf numFmtId="0" fontId="2" fillId="0" borderId="160" xfId="0" applyFont="1" applyBorder="1"/>
    <xf numFmtId="0" fontId="18" fillId="3" borderId="144" xfId="0" applyFont="1" applyFill="1" applyBorder="1" applyAlignment="1">
      <alignment horizontal="center"/>
    </xf>
    <xf numFmtId="0" fontId="2" fillId="0" borderId="145" xfId="0" applyFont="1" applyBorder="1"/>
    <xf numFmtId="164" fontId="7" fillId="20" borderId="6" xfId="0" applyNumberFormat="1" applyFont="1" applyFill="1" applyBorder="1" applyAlignment="1">
      <alignment horizontal="center" wrapText="1"/>
    </xf>
    <xf numFmtId="164" fontId="25" fillId="21" borderId="6" xfId="0" applyNumberFormat="1" applyFont="1" applyFill="1" applyBorder="1" applyAlignment="1">
      <alignment horizontal="center" wrapText="1"/>
    </xf>
    <xf numFmtId="0" fontId="25" fillId="0" borderId="162" xfId="0" applyFont="1" applyBorder="1" applyAlignment="1">
      <alignment horizontal="right"/>
    </xf>
    <xf numFmtId="0" fontId="2" fillId="0" borderId="221" xfId="0" applyFont="1" applyBorder="1"/>
    <xf numFmtId="0" fontId="44" fillId="18" borderId="144" xfId="0" applyFont="1" applyFill="1" applyBorder="1" applyAlignment="1">
      <alignment horizontal="right"/>
    </xf>
    <xf numFmtId="0" fontId="25" fillId="0" borderId="159" xfId="0" applyFont="1" applyBorder="1" applyAlignment="1">
      <alignment horizontal="right"/>
    </xf>
    <xf numFmtId="0" fontId="19" fillId="17" borderId="132" xfId="0" applyFont="1" applyFill="1" applyBorder="1" applyAlignment="1">
      <alignment horizontal="center" vertical="center"/>
    </xf>
    <xf numFmtId="0" fontId="54" fillId="0" borderId="0" xfId="0" applyFont="1" applyAlignment="1">
      <alignment wrapText="1"/>
    </xf>
    <xf numFmtId="0" fontId="55" fillId="0" borderId="0" xfId="0" applyFont="1"/>
    <xf numFmtId="0" fontId="56" fillId="0" borderId="0" xfId="0" applyFont="1" applyAlignment="1">
      <alignment vertical="center" wrapText="1"/>
    </xf>
    <xf numFmtId="0" fontId="0" fillId="32" borderId="0" xfId="0" applyFill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vertical="center" wrapText="1"/>
    </xf>
    <xf numFmtId="0" fontId="60" fillId="33" borderId="223" xfId="0" applyFont="1" applyFill="1" applyBorder="1" applyAlignment="1">
      <alignment horizontal="center" vertical="center" wrapText="1"/>
    </xf>
    <xf numFmtId="0" fontId="61" fillId="33" borderId="223" xfId="0" applyFont="1" applyFill="1" applyBorder="1" applyAlignment="1">
      <alignment horizontal="center" vertical="center" wrapText="1"/>
    </xf>
    <xf numFmtId="0" fontId="62" fillId="33" borderId="223" xfId="0" applyFont="1" applyFill="1" applyBorder="1" applyAlignment="1">
      <alignment horizontal="center" vertical="center" wrapText="1"/>
    </xf>
    <xf numFmtId="0" fontId="62" fillId="33" borderId="223" xfId="0" applyFont="1" applyFill="1" applyBorder="1" applyAlignment="1">
      <alignment horizontal="center" vertical="center"/>
    </xf>
    <xf numFmtId="0" fontId="62" fillId="34" borderId="224" xfId="0" applyFont="1" applyFill="1" applyBorder="1" applyAlignment="1">
      <alignment horizontal="center" vertical="center"/>
    </xf>
    <xf numFmtId="0" fontId="55" fillId="0" borderId="141" xfId="0" applyFont="1" applyBorder="1" applyAlignment="1">
      <alignment vertical="center" wrapText="1"/>
    </xf>
    <xf numFmtId="0" fontId="63" fillId="0" borderId="141" xfId="0" applyFont="1" applyBorder="1" applyAlignment="1">
      <alignment vertical="center" wrapText="1"/>
    </xf>
    <xf numFmtId="0" fontId="64" fillId="0" borderId="142" xfId="0" applyFont="1" applyBorder="1" applyAlignment="1">
      <alignment vertical="center"/>
    </xf>
    <xf numFmtId="0" fontId="59" fillId="19" borderId="129" xfId="0" applyFont="1" applyFill="1" applyBorder="1" applyAlignment="1">
      <alignment horizontal="right" vertical="center" wrapText="1"/>
    </xf>
    <xf numFmtId="0" fontId="65" fillId="19" borderId="129" xfId="0" applyFont="1" applyFill="1" applyBorder="1" applyAlignment="1">
      <alignment vertical="center"/>
    </xf>
    <xf numFmtId="0" fontId="59" fillId="35" borderId="145" xfId="0" applyFont="1" applyFill="1" applyBorder="1" applyAlignment="1">
      <alignment horizontal="right" vertical="center" wrapText="1"/>
    </xf>
    <xf numFmtId="0" fontId="65" fillId="0" borderId="0" xfId="0" applyFont="1" applyAlignment="1">
      <alignment vertical="center"/>
    </xf>
    <xf numFmtId="0" fontId="66" fillId="0" borderId="225" xfId="0" applyFont="1" applyBorder="1" applyAlignment="1">
      <alignment wrapText="1"/>
    </xf>
    <xf numFmtId="0" fontId="67" fillId="0" borderId="225" xfId="0" applyFont="1" applyBorder="1"/>
    <xf numFmtId="0" fontId="65" fillId="0" borderId="129" xfId="0" applyFont="1" applyBorder="1"/>
    <xf numFmtId="0" fontId="59" fillId="36" borderId="129" xfId="0" applyFont="1" applyFill="1" applyBorder="1" applyAlignment="1">
      <alignment horizontal="right" vertical="center"/>
    </xf>
    <xf numFmtId="0" fontId="65" fillId="36" borderId="129" xfId="0" applyFont="1" applyFill="1" applyBorder="1" applyAlignment="1">
      <alignment vertical="center"/>
    </xf>
    <xf numFmtId="0" fontId="59" fillId="37" borderId="145" xfId="0" applyFont="1" applyFill="1" applyBorder="1" applyAlignment="1">
      <alignment horizontal="right" vertical="center"/>
    </xf>
    <xf numFmtId="0" fontId="55" fillId="0" borderId="226" xfId="0" applyFont="1" applyBorder="1" applyAlignment="1">
      <alignment vertical="center" wrapText="1"/>
    </xf>
    <xf numFmtId="0" fontId="63" fillId="10" borderId="0" xfId="0" applyFont="1" applyFill="1" applyAlignment="1">
      <alignment horizontal="left" vertical="center" wrapText="1"/>
    </xf>
    <xf numFmtId="0" fontId="64" fillId="0" borderId="178" xfId="0" applyFont="1" applyBorder="1" applyAlignment="1">
      <alignment vertical="center"/>
    </xf>
    <xf numFmtId="0" fontId="67" fillId="0" borderId="0" xfId="0" applyFont="1"/>
    <xf numFmtId="0" fontId="63" fillId="0" borderId="226" xfId="0" applyFont="1" applyBorder="1" applyAlignment="1">
      <alignment vertical="center" wrapText="1"/>
    </xf>
    <xf numFmtId="0" fontId="55" fillId="0" borderId="226" xfId="0" applyFont="1" applyBorder="1" applyAlignment="1">
      <alignment horizontal="left" vertical="center" wrapText="1"/>
    </xf>
    <xf numFmtId="0" fontId="67" fillId="0" borderId="115" xfId="0" applyFont="1" applyBorder="1"/>
    <xf numFmtId="0" fontId="64" fillId="36" borderId="129" xfId="0" applyFont="1" applyFill="1" applyBorder="1" applyAlignment="1">
      <alignment vertical="center"/>
    </xf>
    <xf numFmtId="0" fontId="66" fillId="0" borderId="0" xfId="0" applyFont="1" applyAlignment="1">
      <alignment vertical="center" wrapText="1"/>
    </xf>
    <xf numFmtId="0" fontId="66" fillId="0" borderId="0" xfId="0" applyFont="1" applyAlignment="1">
      <alignment horizontal="right" wrapText="1"/>
    </xf>
    <xf numFmtId="0" fontId="66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+mn-lt"/>
              </a:defRPr>
            </a:pPr>
            <a:r>
              <a:rPr lang="fr-FR" sz="1600" b="1" i="0">
                <a:solidFill>
                  <a:schemeClr val="dk1"/>
                </a:solidFill>
                <a:latin typeface="+mn-lt"/>
              </a:rPr>
              <a:t>Expenses</a:t>
            </a:r>
            <a:r>
              <a:rPr lang="fr-FR" sz="1600" b="1" i="0" baseline="0">
                <a:solidFill>
                  <a:schemeClr val="dk1"/>
                </a:solidFill>
                <a:latin typeface="+mn-lt"/>
              </a:rPr>
              <a:t> distribution </a:t>
            </a:r>
            <a:endParaRPr lang="fr-FR" sz="1600" b="1" i="0">
              <a:solidFill>
                <a:schemeClr val="dk1"/>
              </a:solidFill>
              <a:latin typeface="+mn-lt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Summary!$B$38</c:f>
              <c:strCache>
                <c:ptCount val="1"/>
                <c:pt idx="0">
                  <c:v>Staff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Summary!$C$38:$G$38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4BA-434B-812B-939E4D48A58C}"/>
            </c:ext>
          </c:extLst>
        </c:ser>
        <c:ser>
          <c:idx val="1"/>
          <c:order val="1"/>
          <c:tx>
            <c:strRef>
              <c:f>Summary!$B$39</c:f>
              <c:strCache>
                <c:ptCount val="1"/>
                <c:pt idx="0">
                  <c:v>Maintenance of equipment and facilities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Summary!$C$39:$G$39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4BA-434B-812B-939E4D48A58C}"/>
            </c:ext>
          </c:extLst>
        </c:ser>
        <c:ser>
          <c:idx val="2"/>
          <c:order val="2"/>
          <c:tx>
            <c:strRef>
              <c:f>Summary!$B$40</c:f>
              <c:strCache>
                <c:ptCount val="1"/>
                <c:pt idx="0">
                  <c:v>Operation (including small equipment)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Summary!$C$40:$G$40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54BA-434B-812B-939E4D48A58C}"/>
            </c:ext>
          </c:extLst>
        </c:ser>
        <c:ser>
          <c:idx val="3"/>
          <c:order val="3"/>
          <c:tx>
            <c:strRef>
              <c:f>Summary!$B$41</c:f>
              <c:strCache>
                <c:ptCount val="1"/>
                <c:pt idx="0">
                  <c:v>Governance, consultation and regulation</c:v>
                </c:pt>
              </c:strCache>
            </c:strRef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Summary!$C$41:$G$41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54BA-434B-812B-939E4D48A58C}"/>
            </c:ext>
          </c:extLst>
        </c:ser>
        <c:ser>
          <c:idx val="4"/>
          <c:order val="4"/>
          <c:tx>
            <c:strRef>
              <c:f>Summary!$B$42</c:f>
              <c:strCache>
                <c:ptCount val="1"/>
                <c:pt idx="0">
                  <c:v>Scientific monitoring</c:v>
                </c:pt>
              </c:strCache>
            </c:strRef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Summary!$C$42:$G$42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54BA-434B-812B-939E4D48A58C}"/>
            </c:ext>
          </c:extLst>
        </c:ser>
        <c:ser>
          <c:idx val="5"/>
          <c:order val="5"/>
          <c:tx>
            <c:strRef>
              <c:f>Summary!$B$43</c:f>
              <c:strCache>
                <c:ptCount val="1"/>
                <c:pt idx="0">
                  <c:v>Information, awareness raising</c:v>
                </c:pt>
              </c:strCache>
            </c:strRef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Summary!$C$43:$G$43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54BA-434B-812B-939E4D48A58C}"/>
            </c:ext>
          </c:extLst>
        </c:ser>
        <c:ser>
          <c:idx val="6"/>
          <c:order val="6"/>
          <c:tx>
            <c:strRef>
              <c:f>Summary!$B$44</c:f>
              <c:strCache>
                <c:ptCount val="1"/>
                <c:pt idx="0">
                  <c:v>Other management activities</c:v>
                </c:pt>
              </c:strCache>
            </c:strRef>
          </c:tx>
          <c:invertIfNegative val="1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Summary!$C$44:$G$44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BA-434B-812B-939E4D48A58C}"/>
            </c:ext>
          </c:extLst>
        </c:ser>
        <c:ser>
          <c:idx val="7"/>
          <c:order val="7"/>
          <c:tx>
            <c:strRef>
              <c:f>Summary!$B$45</c:f>
              <c:strCache>
                <c:ptCount val="1"/>
                <c:pt idx="0">
                  <c:v>Other costs and services</c:v>
                </c:pt>
              </c:strCache>
            </c:strRef>
          </c:tx>
          <c:invertIfNegative val="0"/>
          <c:cat>
            <c:strRef>
              <c:f>Summary!$C$37:$G$37</c:f>
              <c:strCache>
                <c:ptCount val="5"/>
                <c:pt idx="0">
                  <c:v> Period 1</c:v>
                </c:pt>
                <c:pt idx="1">
                  <c:v> Period 2</c:v>
                </c:pt>
                <c:pt idx="2">
                  <c:v> Period 3</c:v>
                </c:pt>
                <c:pt idx="3">
                  <c:v> Period 4</c:v>
                </c:pt>
                <c:pt idx="4">
                  <c:v> Period 5</c:v>
                </c:pt>
              </c:strCache>
            </c:strRef>
          </c:cat>
          <c:val>
            <c:numRef>
              <c:f>Summary!$C$45:$G$45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F-4AE4-8B2E-6B376C6CF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8060974"/>
        <c:axId val="1325476131"/>
      </c:barChart>
      <c:catAx>
        <c:axId val="13080609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chemeClr val="dk1"/>
                </a:solidFill>
                <a:latin typeface="+mn-lt"/>
              </a:defRPr>
            </a:pPr>
            <a:endParaRPr lang="fr-FR"/>
          </a:p>
        </c:txPr>
        <c:crossAx val="1325476131"/>
        <c:crosses val="autoZero"/>
        <c:auto val="1"/>
        <c:lblAlgn val="ctr"/>
        <c:lblOffset val="100"/>
        <c:noMultiLvlLbl val="1"/>
      </c:catAx>
      <c:valAx>
        <c:axId val="132547613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_-* #\ ##0_-;\-* #\ 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30806097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8024008884784812E-2"/>
          <c:y val="0.11705258845969942"/>
          <c:w val="0.93197600299962502"/>
          <c:h val="0.12489338568826654"/>
        </c:manualLayout>
      </c:layout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+mn-lt"/>
              </a:defRPr>
            </a:pPr>
            <a:r>
              <a:rPr lang="fr-FR" sz="1600" b="1" i="0">
                <a:solidFill>
                  <a:schemeClr val="dk1"/>
                </a:solidFill>
                <a:latin typeface="+mn-lt"/>
              </a:rPr>
              <a:t>Cofinancing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41491388918854"/>
          <c:y val="0.33204588470265917"/>
          <c:w val="0.72565814547154206"/>
          <c:h val="0.4419420480806433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Summary!$B$47</c:f>
              <c:strCache>
                <c:ptCount val="1"/>
                <c:pt idx="0">
                  <c:v>Resqueted MedFund funding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Neo San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Summary!$C$47:$G$47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A99-4346-A551-D14BBC9ABBFF}"/>
            </c:ext>
          </c:extLst>
        </c:ser>
        <c:ser>
          <c:idx val="1"/>
          <c:order val="1"/>
          <c:tx>
            <c:strRef>
              <c:f>Summary!$B$48</c:f>
              <c:strCache>
                <c:ptCount val="1"/>
                <c:pt idx="0">
                  <c:v>Co-funding</c:v>
                </c:pt>
              </c:strCache>
            </c:strRef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70AD47"/>
                    </a:solidFill>
                    <a:latin typeface="Neo San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Summary!$C$48:$G$48</c:f>
              <c:numCache>
                <c:formatCode>_-* #\ ##0_-;\-* #\ ##0_-;_-* "-"??_-;_-@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A99-4346-A551-D14BBC9AB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089230"/>
        <c:axId val="1505550954"/>
      </c:barChart>
      <c:catAx>
        <c:axId val="9180892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chemeClr val="dk1"/>
                </a:solidFill>
                <a:latin typeface="+mn-lt"/>
              </a:defRPr>
            </a:pPr>
            <a:endParaRPr lang="fr-FR"/>
          </a:p>
        </c:txPr>
        <c:crossAx val="1505550954"/>
        <c:crosses val="autoZero"/>
        <c:auto val="1"/>
        <c:lblAlgn val="ctr"/>
        <c:lblOffset val="100"/>
        <c:noMultiLvlLbl val="1"/>
      </c:catAx>
      <c:valAx>
        <c:axId val="150555095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_-* #\ ##0_-;\-* #\ 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1808923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100" b="1" i="0">
                <a:solidFill>
                  <a:schemeClr val="lt1"/>
                </a:solidFill>
                <a:latin typeface="+mn-lt"/>
              </a:defRPr>
            </a:pPr>
            <a:r>
              <a:rPr lang="fr-FR" sz="1100" b="1" i="0">
                <a:solidFill>
                  <a:schemeClr val="lt1"/>
                </a:solidFill>
                <a:latin typeface="+mn-lt"/>
              </a:rPr>
              <a:t>repartition de la subvention MedFUND demandee</a:t>
            </a:r>
          </a:p>
        </c:rich>
      </c:tx>
      <c:layout>
        <c:manualLayout>
          <c:xMode val="edge"/>
          <c:yMode val="edge"/>
          <c:x val="0.20401061363566528"/>
          <c:y val="0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5E73-4A86-91B8-54984BE5C1A8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5E73-4A86-91B8-54984BE5C1A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Summary!$B$50:$B$51</c:f>
              <c:strCache>
                <c:ptCount val="2"/>
                <c:pt idx="0">
                  <c:v>MPA manager </c:v>
                </c:pt>
                <c:pt idx="1">
                  <c:v>Co manager </c:v>
                </c:pt>
              </c:strCache>
            </c:strRef>
          </c:cat>
          <c:val>
            <c:numRef>
              <c:f>Summary!$H$50:$H$51</c:f>
              <c:numCache>
                <c:formatCode>_-* #\ ##0_-;\-* #\ ##0_-;_-* "-"??_-;_-@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73-4A86-91B8-54984BE5C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181611</xdr:colOff>
      <xdr:row>0</xdr:row>
      <xdr:rowOff>0</xdr:rowOff>
    </xdr:from>
    <xdr:ext cx="1478732" cy="533477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C5F5D11-4132-414F-94D7-6118E37F37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611" y="0"/>
          <a:ext cx="1478732" cy="53347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0</xdr:row>
      <xdr:rowOff>28575</xdr:rowOff>
    </xdr:from>
    <xdr:ext cx="712470" cy="25336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4370" y="28575"/>
          <a:ext cx="712470" cy="25336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34925</xdr:colOff>
      <xdr:row>1</xdr:row>
      <xdr:rowOff>88900</xdr:rowOff>
    </xdr:from>
    <xdr:ext cx="6667500" cy="3609975"/>
    <xdr:graphicFrame macro="">
      <xdr:nvGraphicFramePr>
        <xdr:cNvPr id="590536873" name="Chart 1" title="Graphique">
          <a:extLst>
            <a:ext uri="{FF2B5EF4-FFF2-40B4-BE49-F238E27FC236}">
              <a16:creationId xmlns:a16="http://schemas.microsoft.com/office/drawing/2014/main" id="{00000000-0008-0000-0200-0000A9E032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21</xdr:row>
      <xdr:rowOff>127000</xdr:rowOff>
    </xdr:from>
    <xdr:ext cx="3048000" cy="2390775"/>
    <xdr:graphicFrame macro="">
      <xdr:nvGraphicFramePr>
        <xdr:cNvPr id="1254171315" name="Chart 2">
          <a:extLst>
            <a:ext uri="{FF2B5EF4-FFF2-40B4-BE49-F238E27FC236}">
              <a16:creationId xmlns:a16="http://schemas.microsoft.com/office/drawing/2014/main" id="{00000000-0008-0000-0200-0000B322C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752474</xdr:colOff>
      <xdr:row>21</xdr:row>
      <xdr:rowOff>120650</xdr:rowOff>
    </xdr:from>
    <xdr:ext cx="3571875" cy="2409825"/>
    <xdr:graphicFrame macro="">
      <xdr:nvGraphicFramePr>
        <xdr:cNvPr id="1950291769" name="Chart 3" title="Chart">
          <a:extLst>
            <a:ext uri="{FF2B5EF4-FFF2-40B4-BE49-F238E27FC236}">
              <a16:creationId xmlns:a16="http://schemas.microsoft.com/office/drawing/2014/main" id="{00000000-0008-0000-0200-000039173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C906-AEF5-4DFB-9D16-C14DAC4A6A42}">
  <dimension ref="A1:P1001"/>
  <sheetViews>
    <sheetView tabSelected="1" workbookViewId="0">
      <selection activeCell="B7" sqref="B7:B8"/>
    </sheetView>
  </sheetViews>
  <sheetFormatPr baseColWidth="10" defaultRowHeight="14.5" x14ac:dyDescent="0.35"/>
  <cols>
    <col min="1" max="1" width="28.7265625" style="660" customWidth="1"/>
    <col min="2" max="2" width="38.1796875" customWidth="1"/>
    <col min="3" max="3" width="14.453125" customWidth="1"/>
    <col min="4" max="4" width="9.453125" customWidth="1"/>
    <col min="5" max="5" width="46.26953125" customWidth="1"/>
    <col min="6" max="6" width="5.26953125" style="663" customWidth="1"/>
    <col min="7" max="11" width="41.1796875" customWidth="1"/>
  </cols>
  <sheetData>
    <row r="1" spans="1:16" x14ac:dyDescent="0.35">
      <c r="B1" s="661"/>
      <c r="C1" s="662"/>
    </row>
    <row r="2" spans="1:16" ht="18" x14ac:dyDescent="0.4">
      <c r="B2" s="664" t="s">
        <v>106</v>
      </c>
      <c r="C2" s="665" t="s">
        <v>107</v>
      </c>
    </row>
    <row r="3" spans="1:16" x14ac:dyDescent="0.35">
      <c r="B3" s="666"/>
    </row>
    <row r="4" spans="1:16" ht="52" x14ac:dyDescent="0.35">
      <c r="A4" s="667" t="s">
        <v>108</v>
      </c>
      <c r="B4" s="668" t="s">
        <v>109</v>
      </c>
      <c r="C4" s="669" t="s">
        <v>110</v>
      </c>
      <c r="D4" s="670"/>
      <c r="E4" s="669" t="s">
        <v>111</v>
      </c>
      <c r="F4" s="671"/>
      <c r="G4" s="670" t="s">
        <v>112</v>
      </c>
      <c r="H4" s="670" t="s">
        <v>113</v>
      </c>
      <c r="I4" s="670" t="s">
        <v>114</v>
      </c>
      <c r="J4" s="670" t="s">
        <v>115</v>
      </c>
      <c r="K4" s="670" t="s">
        <v>116</v>
      </c>
    </row>
    <row r="5" spans="1:16" ht="20" x14ac:dyDescent="0.35">
      <c r="A5" s="672" t="s">
        <v>117</v>
      </c>
      <c r="B5" s="673" t="s">
        <v>118</v>
      </c>
      <c r="C5" s="674"/>
      <c r="D5" s="675" t="s">
        <v>119</v>
      </c>
      <c r="E5" s="676"/>
      <c r="F5" s="677"/>
      <c r="G5" s="676"/>
      <c r="H5" s="676"/>
      <c r="I5" s="676"/>
      <c r="J5" s="676"/>
      <c r="K5" s="676"/>
      <c r="L5" s="678"/>
      <c r="M5" s="678"/>
      <c r="N5" s="678"/>
      <c r="O5" s="678"/>
      <c r="P5" s="678"/>
    </row>
    <row r="6" spans="1:16" x14ac:dyDescent="0.35">
      <c r="A6" s="679"/>
      <c r="B6" s="680"/>
      <c r="C6" s="681"/>
      <c r="D6" s="682" t="s">
        <v>120</v>
      </c>
      <c r="E6" s="683"/>
      <c r="F6" s="684"/>
      <c r="G6" s="683"/>
      <c r="H6" s="683"/>
      <c r="I6" s="683"/>
      <c r="J6" s="683"/>
      <c r="K6" s="683"/>
      <c r="L6" s="678"/>
      <c r="M6" s="678"/>
      <c r="N6" s="678"/>
      <c r="O6" s="678"/>
      <c r="P6" s="678"/>
    </row>
    <row r="7" spans="1:16" ht="20" x14ac:dyDescent="0.35">
      <c r="A7" s="685" t="s">
        <v>121</v>
      </c>
      <c r="B7" s="686" t="s">
        <v>122</v>
      </c>
      <c r="C7" s="687"/>
      <c r="D7" s="675" t="s">
        <v>119</v>
      </c>
      <c r="E7" s="676"/>
      <c r="F7" s="677"/>
      <c r="G7" s="676"/>
      <c r="H7" s="676"/>
      <c r="I7" s="676"/>
      <c r="J7" s="676"/>
      <c r="K7" s="676"/>
      <c r="L7" s="678"/>
      <c r="M7" s="678"/>
      <c r="N7" s="678"/>
      <c r="O7" s="678"/>
      <c r="P7" s="678"/>
    </row>
    <row r="8" spans="1:16" x14ac:dyDescent="0.35">
      <c r="A8" s="679"/>
      <c r="B8" s="688"/>
      <c r="C8" s="681"/>
      <c r="D8" s="682" t="s">
        <v>120</v>
      </c>
      <c r="E8" s="683"/>
      <c r="F8" s="684"/>
      <c r="G8" s="683"/>
      <c r="H8" s="683"/>
      <c r="I8" s="683"/>
      <c r="J8" s="683"/>
      <c r="K8" s="683"/>
      <c r="L8" s="678"/>
      <c r="M8" s="678"/>
      <c r="N8" s="678"/>
      <c r="O8" s="678"/>
      <c r="P8" s="678"/>
    </row>
    <row r="9" spans="1:16" ht="20" x14ac:dyDescent="0.35">
      <c r="A9" s="685" t="s">
        <v>123</v>
      </c>
      <c r="B9" s="689" t="s">
        <v>124</v>
      </c>
      <c r="C9" s="687"/>
      <c r="D9" s="675" t="s">
        <v>119</v>
      </c>
      <c r="E9" s="676"/>
      <c r="F9" s="677"/>
      <c r="G9" s="676"/>
      <c r="H9" s="676"/>
      <c r="I9" s="676"/>
      <c r="J9" s="676"/>
      <c r="K9" s="676"/>
      <c r="L9" s="678"/>
      <c r="M9" s="678"/>
      <c r="N9" s="678"/>
      <c r="O9" s="678"/>
      <c r="P9" s="678"/>
    </row>
    <row r="10" spans="1:16" x14ac:dyDescent="0.35">
      <c r="A10" s="679"/>
      <c r="B10" s="680"/>
      <c r="C10" s="681"/>
      <c r="D10" s="682" t="s">
        <v>120</v>
      </c>
      <c r="E10" s="683"/>
      <c r="F10" s="684"/>
      <c r="G10" s="683"/>
      <c r="H10" s="683"/>
      <c r="I10" s="683"/>
      <c r="J10" s="683"/>
      <c r="K10" s="683"/>
      <c r="L10" s="678"/>
      <c r="M10" s="678"/>
      <c r="N10" s="678"/>
      <c r="O10" s="678"/>
      <c r="P10" s="678"/>
    </row>
    <row r="11" spans="1:16" ht="20" x14ac:dyDescent="0.35">
      <c r="A11" s="685" t="s">
        <v>125</v>
      </c>
      <c r="B11" s="689" t="s">
        <v>126</v>
      </c>
      <c r="C11" s="687"/>
      <c r="D11" s="675" t="s">
        <v>119</v>
      </c>
      <c r="E11" s="676"/>
      <c r="F11" s="677"/>
      <c r="G11" s="676"/>
      <c r="H11" s="676"/>
      <c r="I11" s="676"/>
      <c r="J11" s="676"/>
      <c r="K11" s="676"/>
      <c r="L11" s="678"/>
      <c r="M11" s="678"/>
      <c r="N11" s="678"/>
      <c r="O11" s="678"/>
      <c r="P11" s="678"/>
    </row>
    <row r="12" spans="1:16" x14ac:dyDescent="0.35">
      <c r="A12" s="679"/>
      <c r="B12" s="680"/>
      <c r="C12" s="681"/>
      <c r="D12" s="682" t="s">
        <v>120</v>
      </c>
      <c r="E12" s="683"/>
      <c r="F12" s="684"/>
      <c r="G12" s="683"/>
      <c r="H12" s="683"/>
      <c r="I12" s="683"/>
      <c r="J12" s="683"/>
      <c r="K12" s="683"/>
      <c r="L12" s="678"/>
      <c r="M12" s="678"/>
      <c r="N12" s="678"/>
      <c r="O12" s="678"/>
      <c r="P12" s="678"/>
    </row>
    <row r="13" spans="1:16" ht="20" x14ac:dyDescent="0.35">
      <c r="A13" s="685" t="s">
        <v>127</v>
      </c>
      <c r="B13" s="689" t="s">
        <v>128</v>
      </c>
      <c r="C13" s="687"/>
      <c r="D13" s="675" t="s">
        <v>119</v>
      </c>
      <c r="E13" s="676"/>
      <c r="F13" s="677"/>
      <c r="G13" s="676"/>
      <c r="H13" s="676"/>
      <c r="I13" s="676"/>
      <c r="J13" s="676"/>
      <c r="K13" s="676"/>
      <c r="L13" s="678"/>
      <c r="M13" s="678"/>
      <c r="N13" s="678"/>
      <c r="O13" s="678"/>
      <c r="P13" s="678"/>
    </row>
    <row r="14" spans="1:16" x14ac:dyDescent="0.35">
      <c r="A14" s="679"/>
      <c r="B14" s="680"/>
      <c r="C14" s="681"/>
      <c r="D14" s="682" t="s">
        <v>120</v>
      </c>
      <c r="E14" s="683"/>
      <c r="F14" s="684"/>
      <c r="G14" s="683"/>
      <c r="H14" s="683"/>
      <c r="I14" s="683"/>
      <c r="J14" s="683"/>
      <c r="K14" s="683"/>
      <c r="L14" s="678"/>
      <c r="M14" s="678"/>
      <c r="N14" s="678"/>
      <c r="O14" s="678"/>
      <c r="P14" s="678"/>
    </row>
    <row r="15" spans="1:16" ht="20" x14ac:dyDescent="0.35">
      <c r="A15" s="685" t="s">
        <v>129</v>
      </c>
      <c r="B15" s="686" t="s">
        <v>130</v>
      </c>
      <c r="C15" s="687"/>
      <c r="D15" s="675" t="s">
        <v>119</v>
      </c>
      <c r="E15" s="676"/>
      <c r="F15" s="677"/>
      <c r="G15" s="676"/>
      <c r="H15" s="676"/>
      <c r="I15" s="676"/>
      <c r="J15" s="676"/>
      <c r="K15" s="676"/>
      <c r="L15" s="678"/>
      <c r="M15" s="678"/>
      <c r="N15" s="678"/>
      <c r="O15" s="678"/>
      <c r="P15" s="678"/>
    </row>
    <row r="16" spans="1:16" x14ac:dyDescent="0.35">
      <c r="A16" s="679"/>
      <c r="B16" s="688"/>
      <c r="C16" s="681"/>
      <c r="D16" s="682" t="s">
        <v>120</v>
      </c>
      <c r="E16" s="683"/>
      <c r="F16" s="684"/>
      <c r="G16" s="683"/>
      <c r="H16" s="683"/>
      <c r="I16" s="683"/>
      <c r="J16" s="683"/>
      <c r="K16" s="683"/>
      <c r="L16" s="678"/>
      <c r="M16" s="678"/>
      <c r="N16" s="678"/>
      <c r="O16" s="678"/>
      <c r="P16" s="678"/>
    </row>
    <row r="17" spans="1:16" ht="20" x14ac:dyDescent="0.35">
      <c r="A17" s="685" t="s">
        <v>131</v>
      </c>
      <c r="B17" s="689" t="s">
        <v>132</v>
      </c>
      <c r="C17" s="687"/>
      <c r="D17" s="675" t="s">
        <v>119</v>
      </c>
      <c r="E17" s="676"/>
      <c r="F17" s="677"/>
      <c r="G17" s="676"/>
      <c r="H17" s="676"/>
      <c r="I17" s="676"/>
      <c r="J17" s="676"/>
      <c r="K17" s="676"/>
      <c r="L17" s="678"/>
      <c r="M17" s="678"/>
      <c r="N17" s="678"/>
      <c r="O17" s="678"/>
      <c r="P17" s="678"/>
    </row>
    <row r="18" spans="1:16" x14ac:dyDescent="0.35">
      <c r="A18" s="679"/>
      <c r="B18" s="680"/>
      <c r="C18" s="681"/>
      <c r="D18" s="682" t="s">
        <v>120</v>
      </c>
      <c r="E18" s="683"/>
      <c r="F18" s="684"/>
      <c r="G18" s="683"/>
      <c r="H18" s="683"/>
      <c r="I18" s="683"/>
      <c r="J18" s="683"/>
      <c r="K18" s="683"/>
      <c r="L18" s="678"/>
      <c r="M18" s="678"/>
      <c r="N18" s="678"/>
      <c r="O18" s="678"/>
      <c r="P18" s="678"/>
    </row>
    <row r="19" spans="1:16" ht="20" x14ac:dyDescent="0.35">
      <c r="A19" s="685" t="s">
        <v>133</v>
      </c>
      <c r="B19" s="689" t="s">
        <v>134</v>
      </c>
      <c r="C19" s="687"/>
      <c r="D19" s="675" t="s">
        <v>119</v>
      </c>
      <c r="E19" s="676"/>
      <c r="F19" s="677"/>
      <c r="G19" s="676"/>
      <c r="H19" s="676"/>
      <c r="I19" s="676"/>
      <c r="J19" s="676"/>
      <c r="K19" s="676"/>
      <c r="L19" s="678"/>
      <c r="M19" s="678"/>
      <c r="N19" s="678"/>
      <c r="O19" s="678"/>
      <c r="P19" s="678"/>
    </row>
    <row r="20" spans="1:16" x14ac:dyDescent="0.35">
      <c r="A20" s="679"/>
      <c r="B20" s="680"/>
      <c r="C20" s="681"/>
      <c r="D20" s="682" t="s">
        <v>120</v>
      </c>
      <c r="E20" s="683"/>
      <c r="F20" s="684"/>
      <c r="G20" s="683"/>
      <c r="H20" s="683"/>
      <c r="I20" s="683"/>
      <c r="J20" s="683"/>
      <c r="K20" s="683"/>
      <c r="L20" s="678"/>
      <c r="M20" s="678"/>
      <c r="N20" s="678"/>
      <c r="O20" s="678"/>
      <c r="P20" s="678"/>
    </row>
    <row r="21" spans="1:16" ht="20" x14ac:dyDescent="0.35">
      <c r="A21" s="690" t="s">
        <v>135</v>
      </c>
      <c r="B21" s="686" t="s">
        <v>136</v>
      </c>
      <c r="C21" s="687"/>
      <c r="D21" s="675" t="s">
        <v>119</v>
      </c>
      <c r="E21" s="676"/>
      <c r="F21" s="677"/>
      <c r="G21" s="676"/>
      <c r="H21" s="676"/>
      <c r="I21" s="676"/>
      <c r="J21" s="676"/>
      <c r="K21" s="676"/>
      <c r="L21" s="678"/>
      <c r="M21" s="678"/>
      <c r="N21" s="678"/>
      <c r="O21" s="678"/>
      <c r="P21" s="678"/>
    </row>
    <row r="22" spans="1:16" x14ac:dyDescent="0.35">
      <c r="A22" s="679"/>
      <c r="B22" s="688"/>
      <c r="C22" s="681"/>
      <c r="D22" s="682" t="s">
        <v>120</v>
      </c>
      <c r="E22" s="683"/>
      <c r="F22" s="684"/>
      <c r="G22" s="683"/>
      <c r="H22" s="683"/>
      <c r="I22" s="683"/>
      <c r="J22" s="683"/>
      <c r="K22" s="683"/>
      <c r="L22" s="678"/>
      <c r="M22" s="678"/>
      <c r="N22" s="678"/>
      <c r="O22" s="678"/>
      <c r="P22" s="678"/>
    </row>
    <row r="23" spans="1:16" ht="20" x14ac:dyDescent="0.35">
      <c r="A23" s="690" t="s">
        <v>137</v>
      </c>
      <c r="B23" s="689" t="s">
        <v>138</v>
      </c>
      <c r="C23" s="687"/>
      <c r="D23" s="675" t="s">
        <v>119</v>
      </c>
      <c r="E23" s="676"/>
      <c r="F23" s="677"/>
      <c r="G23" s="676"/>
      <c r="H23" s="676"/>
      <c r="I23" s="676"/>
      <c r="J23" s="676"/>
      <c r="K23" s="676"/>
      <c r="L23" s="678"/>
      <c r="M23" s="678"/>
      <c r="N23" s="678"/>
      <c r="O23" s="678"/>
      <c r="P23" s="678"/>
    </row>
    <row r="24" spans="1:16" x14ac:dyDescent="0.35">
      <c r="A24" s="679"/>
      <c r="B24" s="680"/>
      <c r="C24" s="681"/>
      <c r="D24" s="682" t="s">
        <v>120</v>
      </c>
      <c r="E24" s="683"/>
      <c r="F24" s="684"/>
      <c r="G24" s="683"/>
      <c r="H24" s="683"/>
      <c r="I24" s="683"/>
      <c r="J24" s="683"/>
      <c r="K24" s="683"/>
      <c r="L24" s="678"/>
      <c r="M24" s="678"/>
      <c r="N24" s="678"/>
      <c r="O24" s="678"/>
      <c r="P24" s="678"/>
    </row>
    <row r="25" spans="1:16" ht="20" x14ac:dyDescent="0.35">
      <c r="A25" s="690" t="s">
        <v>139</v>
      </c>
      <c r="B25" s="689" t="s">
        <v>140</v>
      </c>
      <c r="C25" s="687"/>
      <c r="D25" s="675" t="s">
        <v>119</v>
      </c>
      <c r="E25" s="676"/>
      <c r="F25" s="677"/>
      <c r="G25" s="676"/>
      <c r="H25" s="676"/>
      <c r="I25" s="676"/>
      <c r="J25" s="676"/>
      <c r="K25" s="676"/>
      <c r="L25" s="678"/>
      <c r="M25" s="678"/>
      <c r="N25" s="678"/>
      <c r="O25" s="678"/>
      <c r="P25" s="678"/>
    </row>
    <row r="26" spans="1:16" x14ac:dyDescent="0.35">
      <c r="A26" s="679"/>
      <c r="B26" s="680"/>
      <c r="C26" s="681"/>
      <c r="D26" s="682" t="s">
        <v>120</v>
      </c>
      <c r="E26" s="683"/>
      <c r="F26" s="684"/>
      <c r="G26" s="683"/>
      <c r="H26" s="683"/>
      <c r="I26" s="683"/>
      <c r="J26" s="683"/>
      <c r="K26" s="683"/>
      <c r="L26" s="678"/>
      <c r="M26" s="678"/>
      <c r="N26" s="678"/>
      <c r="O26" s="678"/>
      <c r="P26" s="678"/>
    </row>
    <row r="27" spans="1:16" ht="20" x14ac:dyDescent="0.35">
      <c r="A27" s="685" t="s">
        <v>141</v>
      </c>
      <c r="B27" s="686" t="s">
        <v>142</v>
      </c>
      <c r="C27" s="687"/>
      <c r="D27" s="675" t="s">
        <v>119</v>
      </c>
      <c r="E27" s="676"/>
      <c r="F27" s="677"/>
      <c r="G27" s="676"/>
      <c r="H27" s="676"/>
      <c r="I27" s="676"/>
      <c r="J27" s="676"/>
      <c r="K27" s="676"/>
      <c r="L27" s="678"/>
      <c r="M27" s="678"/>
      <c r="N27" s="678"/>
      <c r="O27" s="678"/>
      <c r="P27" s="678"/>
    </row>
    <row r="28" spans="1:16" x14ac:dyDescent="0.35">
      <c r="A28" s="679"/>
      <c r="B28" s="691"/>
      <c r="C28" s="681"/>
      <c r="D28" s="682" t="s">
        <v>120</v>
      </c>
      <c r="E28" s="692"/>
      <c r="F28" s="684"/>
      <c r="G28" s="692"/>
      <c r="H28" s="692"/>
      <c r="I28" s="692"/>
      <c r="J28" s="692"/>
      <c r="K28" s="692"/>
    </row>
    <row r="29" spans="1:16" x14ac:dyDescent="0.35">
      <c r="B29" s="666"/>
    </row>
    <row r="30" spans="1:16" x14ac:dyDescent="0.35">
      <c r="B30" s="666"/>
    </row>
    <row r="31" spans="1:16" x14ac:dyDescent="0.35">
      <c r="B31" s="666"/>
    </row>
    <row r="32" spans="1:16" x14ac:dyDescent="0.35">
      <c r="B32" s="666"/>
    </row>
    <row r="33" spans="2:2" x14ac:dyDescent="0.35">
      <c r="B33" s="666"/>
    </row>
    <row r="34" spans="2:2" x14ac:dyDescent="0.35">
      <c r="B34" s="666"/>
    </row>
    <row r="35" spans="2:2" x14ac:dyDescent="0.35">
      <c r="B35" s="666"/>
    </row>
    <row r="36" spans="2:2" x14ac:dyDescent="0.35">
      <c r="B36" s="666"/>
    </row>
    <row r="37" spans="2:2" x14ac:dyDescent="0.35">
      <c r="B37" s="666"/>
    </row>
    <row r="38" spans="2:2" x14ac:dyDescent="0.35">
      <c r="B38" s="666"/>
    </row>
    <row r="39" spans="2:2" x14ac:dyDescent="0.35">
      <c r="B39" s="666"/>
    </row>
    <row r="40" spans="2:2" x14ac:dyDescent="0.35">
      <c r="B40" s="666"/>
    </row>
    <row r="41" spans="2:2" x14ac:dyDescent="0.35">
      <c r="B41" s="666"/>
    </row>
    <row r="42" spans="2:2" x14ac:dyDescent="0.35">
      <c r="B42" s="666"/>
    </row>
    <row r="43" spans="2:2" x14ac:dyDescent="0.35">
      <c r="B43" s="666"/>
    </row>
    <row r="44" spans="2:2" x14ac:dyDescent="0.35">
      <c r="B44" s="666"/>
    </row>
    <row r="45" spans="2:2" x14ac:dyDescent="0.35">
      <c r="B45" s="666"/>
    </row>
    <row r="46" spans="2:2" x14ac:dyDescent="0.35">
      <c r="B46" s="666"/>
    </row>
    <row r="47" spans="2:2" x14ac:dyDescent="0.35">
      <c r="B47" s="666"/>
    </row>
    <row r="48" spans="2:2" x14ac:dyDescent="0.35">
      <c r="B48" s="666"/>
    </row>
    <row r="49" spans="1:2" x14ac:dyDescent="0.35">
      <c r="B49" s="666"/>
    </row>
    <row r="50" spans="1:2" x14ac:dyDescent="0.35">
      <c r="B50" s="666"/>
    </row>
    <row r="51" spans="1:2" x14ac:dyDescent="0.35">
      <c r="B51" s="666"/>
    </row>
    <row r="52" spans="1:2" x14ac:dyDescent="0.35">
      <c r="A52" s="693"/>
      <c r="B52" s="666"/>
    </row>
    <row r="53" spans="1:2" x14ac:dyDescent="0.35">
      <c r="A53" s="693"/>
      <c r="B53" s="666"/>
    </row>
    <row r="54" spans="1:2" x14ac:dyDescent="0.35">
      <c r="A54" s="693"/>
      <c r="B54" s="666"/>
    </row>
    <row r="55" spans="1:2" x14ac:dyDescent="0.35">
      <c r="A55" s="693"/>
      <c r="B55" s="666"/>
    </row>
    <row r="56" spans="1:2" x14ac:dyDescent="0.35">
      <c r="A56" s="693"/>
      <c r="B56" s="666"/>
    </row>
    <row r="57" spans="1:2" x14ac:dyDescent="0.35">
      <c r="A57" s="693"/>
      <c r="B57" s="666"/>
    </row>
    <row r="58" spans="1:2" x14ac:dyDescent="0.35">
      <c r="A58" s="693"/>
      <c r="B58" s="666"/>
    </row>
    <row r="59" spans="1:2" x14ac:dyDescent="0.35">
      <c r="A59" s="693"/>
      <c r="B59" s="666"/>
    </row>
    <row r="60" spans="1:2" x14ac:dyDescent="0.35">
      <c r="A60" s="693"/>
      <c r="B60" s="666"/>
    </row>
    <row r="61" spans="1:2" x14ac:dyDescent="0.35">
      <c r="A61" s="693"/>
      <c r="B61" s="666"/>
    </row>
    <row r="62" spans="1:2" x14ac:dyDescent="0.35">
      <c r="A62" s="693"/>
      <c r="B62" s="666"/>
    </row>
    <row r="63" spans="1:2" x14ac:dyDescent="0.35">
      <c r="A63" s="693"/>
      <c r="B63" s="666"/>
    </row>
    <row r="64" spans="1:2" x14ac:dyDescent="0.35">
      <c r="A64" s="694"/>
      <c r="B64" s="666"/>
    </row>
    <row r="65" spans="1:2" x14ac:dyDescent="0.35">
      <c r="A65" s="694"/>
      <c r="B65" s="666"/>
    </row>
    <row r="66" spans="1:2" x14ac:dyDescent="0.35">
      <c r="A66" s="695"/>
      <c r="B66" s="666"/>
    </row>
    <row r="67" spans="1:2" x14ac:dyDescent="0.35">
      <c r="A67" s="695"/>
      <c r="B67" s="666"/>
    </row>
    <row r="68" spans="1:2" x14ac:dyDescent="0.35">
      <c r="A68" s="695"/>
      <c r="B68" s="666"/>
    </row>
    <row r="69" spans="1:2" x14ac:dyDescent="0.35">
      <c r="A69" s="694"/>
      <c r="B69" s="666"/>
    </row>
    <row r="70" spans="1:2" x14ac:dyDescent="0.35">
      <c r="B70" s="666"/>
    </row>
    <row r="71" spans="1:2" x14ac:dyDescent="0.35">
      <c r="B71" s="666"/>
    </row>
    <row r="72" spans="1:2" x14ac:dyDescent="0.35">
      <c r="B72" s="666"/>
    </row>
    <row r="73" spans="1:2" x14ac:dyDescent="0.35">
      <c r="B73" s="666"/>
    </row>
    <row r="74" spans="1:2" x14ac:dyDescent="0.35">
      <c r="B74" s="666"/>
    </row>
    <row r="75" spans="1:2" x14ac:dyDescent="0.35">
      <c r="B75" s="666"/>
    </row>
    <row r="76" spans="1:2" x14ac:dyDescent="0.35">
      <c r="B76" s="666"/>
    </row>
    <row r="77" spans="1:2" x14ac:dyDescent="0.35">
      <c r="B77" s="666"/>
    </row>
    <row r="78" spans="1:2" x14ac:dyDescent="0.35">
      <c r="B78" s="666"/>
    </row>
    <row r="79" spans="1:2" x14ac:dyDescent="0.35">
      <c r="B79" s="666"/>
    </row>
    <row r="80" spans="1:2" x14ac:dyDescent="0.35">
      <c r="B80" s="666"/>
    </row>
    <row r="81" spans="2:2" x14ac:dyDescent="0.35">
      <c r="B81" s="666"/>
    </row>
    <row r="82" spans="2:2" x14ac:dyDescent="0.35">
      <c r="B82" s="666"/>
    </row>
    <row r="83" spans="2:2" x14ac:dyDescent="0.35">
      <c r="B83" s="666"/>
    </row>
    <row r="84" spans="2:2" x14ac:dyDescent="0.35">
      <c r="B84" s="666"/>
    </row>
    <row r="85" spans="2:2" x14ac:dyDescent="0.35">
      <c r="B85" s="666"/>
    </row>
    <row r="86" spans="2:2" x14ac:dyDescent="0.35">
      <c r="B86" s="666"/>
    </row>
    <row r="87" spans="2:2" x14ac:dyDescent="0.35">
      <c r="B87" s="666"/>
    </row>
    <row r="88" spans="2:2" x14ac:dyDescent="0.35">
      <c r="B88" s="666"/>
    </row>
    <row r="89" spans="2:2" x14ac:dyDescent="0.35">
      <c r="B89" s="666"/>
    </row>
    <row r="90" spans="2:2" x14ac:dyDescent="0.35">
      <c r="B90" s="666"/>
    </row>
    <row r="91" spans="2:2" x14ac:dyDescent="0.35">
      <c r="B91" s="666"/>
    </row>
    <row r="92" spans="2:2" x14ac:dyDescent="0.35">
      <c r="B92" s="666"/>
    </row>
    <row r="93" spans="2:2" x14ac:dyDescent="0.35">
      <c r="B93" s="666"/>
    </row>
    <row r="94" spans="2:2" x14ac:dyDescent="0.35">
      <c r="B94" s="666"/>
    </row>
    <row r="95" spans="2:2" x14ac:dyDescent="0.35">
      <c r="B95" s="666"/>
    </row>
    <row r="96" spans="2:2" x14ac:dyDescent="0.35">
      <c r="B96" s="666"/>
    </row>
    <row r="97" spans="2:2" x14ac:dyDescent="0.35">
      <c r="B97" s="666"/>
    </row>
    <row r="98" spans="2:2" x14ac:dyDescent="0.35">
      <c r="B98" s="666"/>
    </row>
    <row r="99" spans="2:2" x14ac:dyDescent="0.35">
      <c r="B99" s="666"/>
    </row>
    <row r="100" spans="2:2" x14ac:dyDescent="0.35">
      <c r="B100" s="666"/>
    </row>
    <row r="101" spans="2:2" x14ac:dyDescent="0.35">
      <c r="B101" s="666"/>
    </row>
    <row r="102" spans="2:2" x14ac:dyDescent="0.35">
      <c r="B102" s="666"/>
    </row>
    <row r="103" spans="2:2" x14ac:dyDescent="0.35">
      <c r="B103" s="666"/>
    </row>
    <row r="104" spans="2:2" x14ac:dyDescent="0.35">
      <c r="B104" s="666"/>
    </row>
    <row r="105" spans="2:2" x14ac:dyDescent="0.35">
      <c r="B105" s="666"/>
    </row>
    <row r="106" spans="2:2" x14ac:dyDescent="0.35">
      <c r="B106" s="666"/>
    </row>
    <row r="107" spans="2:2" x14ac:dyDescent="0.35">
      <c r="B107" s="666"/>
    </row>
    <row r="108" spans="2:2" x14ac:dyDescent="0.35">
      <c r="B108" s="666"/>
    </row>
    <row r="109" spans="2:2" x14ac:dyDescent="0.35">
      <c r="B109" s="666"/>
    </row>
    <row r="110" spans="2:2" x14ac:dyDescent="0.35">
      <c r="B110" s="666"/>
    </row>
    <row r="111" spans="2:2" x14ac:dyDescent="0.35">
      <c r="B111" s="666"/>
    </row>
    <row r="112" spans="2:2" x14ac:dyDescent="0.35">
      <c r="B112" s="666"/>
    </row>
    <row r="113" spans="2:2" x14ac:dyDescent="0.35">
      <c r="B113" s="666"/>
    </row>
    <row r="114" spans="2:2" x14ac:dyDescent="0.35">
      <c r="B114" s="666"/>
    </row>
    <row r="115" spans="2:2" x14ac:dyDescent="0.35">
      <c r="B115" s="666"/>
    </row>
    <row r="116" spans="2:2" x14ac:dyDescent="0.35">
      <c r="B116" s="666"/>
    </row>
    <row r="117" spans="2:2" x14ac:dyDescent="0.35">
      <c r="B117" s="666"/>
    </row>
    <row r="118" spans="2:2" x14ac:dyDescent="0.35">
      <c r="B118" s="666"/>
    </row>
    <row r="119" spans="2:2" x14ac:dyDescent="0.35">
      <c r="B119" s="666"/>
    </row>
    <row r="120" spans="2:2" x14ac:dyDescent="0.35">
      <c r="B120" s="666"/>
    </row>
    <row r="121" spans="2:2" x14ac:dyDescent="0.35">
      <c r="B121" s="666"/>
    </row>
    <row r="122" spans="2:2" x14ac:dyDescent="0.35">
      <c r="B122" s="666"/>
    </row>
    <row r="123" spans="2:2" x14ac:dyDescent="0.35">
      <c r="B123" s="666"/>
    </row>
    <row r="124" spans="2:2" x14ac:dyDescent="0.35">
      <c r="B124" s="666"/>
    </row>
    <row r="125" spans="2:2" x14ac:dyDescent="0.35">
      <c r="B125" s="666"/>
    </row>
    <row r="126" spans="2:2" x14ac:dyDescent="0.35">
      <c r="B126" s="666"/>
    </row>
    <row r="127" spans="2:2" x14ac:dyDescent="0.35">
      <c r="B127" s="666"/>
    </row>
    <row r="128" spans="2:2" x14ac:dyDescent="0.35">
      <c r="B128" s="666"/>
    </row>
    <row r="129" spans="2:2" x14ac:dyDescent="0.35">
      <c r="B129" s="666"/>
    </row>
    <row r="130" spans="2:2" x14ac:dyDescent="0.35">
      <c r="B130" s="666"/>
    </row>
    <row r="131" spans="2:2" x14ac:dyDescent="0.35">
      <c r="B131" s="666"/>
    </row>
    <row r="132" spans="2:2" x14ac:dyDescent="0.35">
      <c r="B132" s="666"/>
    </row>
    <row r="133" spans="2:2" x14ac:dyDescent="0.35">
      <c r="B133" s="666"/>
    </row>
    <row r="134" spans="2:2" x14ac:dyDescent="0.35">
      <c r="B134" s="666"/>
    </row>
    <row r="135" spans="2:2" x14ac:dyDescent="0.35">
      <c r="B135" s="666"/>
    </row>
    <row r="136" spans="2:2" x14ac:dyDescent="0.35">
      <c r="B136" s="666"/>
    </row>
    <row r="137" spans="2:2" x14ac:dyDescent="0.35">
      <c r="B137" s="666"/>
    </row>
    <row r="138" spans="2:2" x14ac:dyDescent="0.35">
      <c r="B138" s="666"/>
    </row>
    <row r="139" spans="2:2" x14ac:dyDescent="0.35">
      <c r="B139" s="666"/>
    </row>
    <row r="140" spans="2:2" x14ac:dyDescent="0.35">
      <c r="B140" s="666"/>
    </row>
    <row r="141" spans="2:2" x14ac:dyDescent="0.35">
      <c r="B141" s="666"/>
    </row>
    <row r="142" spans="2:2" x14ac:dyDescent="0.35">
      <c r="B142" s="666"/>
    </row>
    <row r="143" spans="2:2" x14ac:dyDescent="0.35">
      <c r="B143" s="666"/>
    </row>
    <row r="144" spans="2:2" x14ac:dyDescent="0.35">
      <c r="B144" s="666"/>
    </row>
    <row r="145" spans="2:2" x14ac:dyDescent="0.35">
      <c r="B145" s="666"/>
    </row>
    <row r="146" spans="2:2" x14ac:dyDescent="0.35">
      <c r="B146" s="666"/>
    </row>
    <row r="147" spans="2:2" x14ac:dyDescent="0.35">
      <c r="B147" s="666"/>
    </row>
    <row r="148" spans="2:2" x14ac:dyDescent="0.35">
      <c r="B148" s="666"/>
    </row>
    <row r="149" spans="2:2" x14ac:dyDescent="0.35">
      <c r="B149" s="666"/>
    </row>
    <row r="150" spans="2:2" x14ac:dyDescent="0.35">
      <c r="B150" s="666"/>
    </row>
    <row r="151" spans="2:2" x14ac:dyDescent="0.35">
      <c r="B151" s="666"/>
    </row>
    <row r="152" spans="2:2" x14ac:dyDescent="0.35">
      <c r="B152" s="666"/>
    </row>
    <row r="153" spans="2:2" x14ac:dyDescent="0.35">
      <c r="B153" s="666"/>
    </row>
    <row r="154" spans="2:2" x14ac:dyDescent="0.35">
      <c r="B154" s="666"/>
    </row>
    <row r="155" spans="2:2" x14ac:dyDescent="0.35">
      <c r="B155" s="666"/>
    </row>
    <row r="156" spans="2:2" x14ac:dyDescent="0.35">
      <c r="B156" s="666"/>
    </row>
    <row r="157" spans="2:2" x14ac:dyDescent="0.35">
      <c r="B157" s="666"/>
    </row>
    <row r="158" spans="2:2" x14ac:dyDescent="0.35">
      <c r="B158" s="666"/>
    </row>
    <row r="159" spans="2:2" x14ac:dyDescent="0.35">
      <c r="B159" s="666"/>
    </row>
    <row r="160" spans="2:2" x14ac:dyDescent="0.35">
      <c r="B160" s="666"/>
    </row>
    <row r="161" spans="2:2" x14ac:dyDescent="0.35">
      <c r="B161" s="666"/>
    </row>
    <row r="162" spans="2:2" x14ac:dyDescent="0.35">
      <c r="B162" s="666"/>
    </row>
    <row r="163" spans="2:2" x14ac:dyDescent="0.35">
      <c r="B163" s="666"/>
    </row>
    <row r="164" spans="2:2" x14ac:dyDescent="0.35">
      <c r="B164" s="666"/>
    </row>
    <row r="165" spans="2:2" x14ac:dyDescent="0.35">
      <c r="B165" s="666"/>
    </row>
    <row r="166" spans="2:2" x14ac:dyDescent="0.35">
      <c r="B166" s="666"/>
    </row>
    <row r="167" spans="2:2" x14ac:dyDescent="0.35">
      <c r="B167" s="666"/>
    </row>
    <row r="168" spans="2:2" x14ac:dyDescent="0.35">
      <c r="B168" s="666"/>
    </row>
    <row r="169" spans="2:2" x14ac:dyDescent="0.35">
      <c r="B169" s="666"/>
    </row>
    <row r="170" spans="2:2" x14ac:dyDescent="0.35">
      <c r="B170" s="666"/>
    </row>
    <row r="171" spans="2:2" x14ac:dyDescent="0.35">
      <c r="B171" s="666"/>
    </row>
    <row r="172" spans="2:2" x14ac:dyDescent="0.35">
      <c r="B172" s="666"/>
    </row>
    <row r="173" spans="2:2" x14ac:dyDescent="0.35">
      <c r="B173" s="666"/>
    </row>
    <row r="174" spans="2:2" x14ac:dyDescent="0.35">
      <c r="B174" s="666"/>
    </row>
    <row r="175" spans="2:2" x14ac:dyDescent="0.35">
      <c r="B175" s="666"/>
    </row>
    <row r="176" spans="2:2" x14ac:dyDescent="0.35">
      <c r="B176" s="666"/>
    </row>
    <row r="177" spans="2:2" x14ac:dyDescent="0.35">
      <c r="B177" s="666"/>
    </row>
    <row r="178" spans="2:2" x14ac:dyDescent="0.35">
      <c r="B178" s="666"/>
    </row>
    <row r="179" spans="2:2" x14ac:dyDescent="0.35">
      <c r="B179" s="666"/>
    </row>
    <row r="180" spans="2:2" x14ac:dyDescent="0.35">
      <c r="B180" s="666"/>
    </row>
    <row r="181" spans="2:2" x14ac:dyDescent="0.35">
      <c r="B181" s="666"/>
    </row>
    <row r="182" spans="2:2" x14ac:dyDescent="0.35">
      <c r="B182" s="666"/>
    </row>
    <row r="183" spans="2:2" x14ac:dyDescent="0.35">
      <c r="B183" s="666"/>
    </row>
    <row r="184" spans="2:2" x14ac:dyDescent="0.35">
      <c r="B184" s="666"/>
    </row>
    <row r="185" spans="2:2" x14ac:dyDescent="0.35">
      <c r="B185" s="666"/>
    </row>
    <row r="186" spans="2:2" x14ac:dyDescent="0.35">
      <c r="B186" s="666"/>
    </row>
    <row r="187" spans="2:2" x14ac:dyDescent="0.35">
      <c r="B187" s="666"/>
    </row>
    <row r="188" spans="2:2" x14ac:dyDescent="0.35">
      <c r="B188" s="666"/>
    </row>
    <row r="189" spans="2:2" x14ac:dyDescent="0.35">
      <c r="B189" s="666"/>
    </row>
    <row r="190" spans="2:2" x14ac:dyDescent="0.35">
      <c r="B190" s="666"/>
    </row>
    <row r="191" spans="2:2" x14ac:dyDescent="0.35">
      <c r="B191" s="666"/>
    </row>
    <row r="192" spans="2:2" x14ac:dyDescent="0.35">
      <c r="B192" s="666"/>
    </row>
    <row r="193" spans="2:2" x14ac:dyDescent="0.35">
      <c r="B193" s="666"/>
    </row>
    <row r="194" spans="2:2" x14ac:dyDescent="0.35">
      <c r="B194" s="666"/>
    </row>
    <row r="195" spans="2:2" x14ac:dyDescent="0.35">
      <c r="B195" s="666"/>
    </row>
    <row r="196" spans="2:2" x14ac:dyDescent="0.35">
      <c r="B196" s="666"/>
    </row>
    <row r="197" spans="2:2" x14ac:dyDescent="0.35">
      <c r="B197" s="666"/>
    </row>
    <row r="198" spans="2:2" x14ac:dyDescent="0.35">
      <c r="B198" s="666"/>
    </row>
    <row r="199" spans="2:2" x14ac:dyDescent="0.35">
      <c r="B199" s="666"/>
    </row>
    <row r="200" spans="2:2" x14ac:dyDescent="0.35">
      <c r="B200" s="666"/>
    </row>
    <row r="201" spans="2:2" x14ac:dyDescent="0.35">
      <c r="B201" s="666"/>
    </row>
    <row r="202" spans="2:2" x14ac:dyDescent="0.35">
      <c r="B202" s="666"/>
    </row>
    <row r="203" spans="2:2" x14ac:dyDescent="0.35">
      <c r="B203" s="666"/>
    </row>
    <row r="204" spans="2:2" x14ac:dyDescent="0.35">
      <c r="B204" s="666"/>
    </row>
    <row r="205" spans="2:2" x14ac:dyDescent="0.35">
      <c r="B205" s="666"/>
    </row>
    <row r="206" spans="2:2" x14ac:dyDescent="0.35">
      <c r="B206" s="666"/>
    </row>
    <row r="207" spans="2:2" x14ac:dyDescent="0.35">
      <c r="B207" s="666"/>
    </row>
    <row r="208" spans="2:2" x14ac:dyDescent="0.35">
      <c r="B208" s="666"/>
    </row>
    <row r="209" spans="2:2" x14ac:dyDescent="0.35">
      <c r="B209" s="666"/>
    </row>
    <row r="210" spans="2:2" x14ac:dyDescent="0.35">
      <c r="B210" s="666"/>
    </row>
    <row r="211" spans="2:2" x14ac:dyDescent="0.35">
      <c r="B211" s="666"/>
    </row>
    <row r="212" spans="2:2" x14ac:dyDescent="0.35">
      <c r="B212" s="666"/>
    </row>
    <row r="213" spans="2:2" x14ac:dyDescent="0.35">
      <c r="B213" s="666"/>
    </row>
    <row r="214" spans="2:2" x14ac:dyDescent="0.35">
      <c r="B214" s="666"/>
    </row>
    <row r="215" spans="2:2" x14ac:dyDescent="0.35">
      <c r="B215" s="666"/>
    </row>
    <row r="216" spans="2:2" x14ac:dyDescent="0.35">
      <c r="B216" s="666"/>
    </row>
    <row r="217" spans="2:2" x14ac:dyDescent="0.35">
      <c r="B217" s="666"/>
    </row>
    <row r="218" spans="2:2" x14ac:dyDescent="0.35">
      <c r="B218" s="666"/>
    </row>
    <row r="219" spans="2:2" x14ac:dyDescent="0.35">
      <c r="B219" s="666"/>
    </row>
    <row r="220" spans="2:2" x14ac:dyDescent="0.35">
      <c r="B220" s="666"/>
    </row>
    <row r="221" spans="2:2" x14ac:dyDescent="0.35">
      <c r="B221" s="666"/>
    </row>
    <row r="222" spans="2:2" x14ac:dyDescent="0.35">
      <c r="B222" s="666"/>
    </row>
    <row r="223" spans="2:2" x14ac:dyDescent="0.35">
      <c r="B223" s="666"/>
    </row>
    <row r="224" spans="2:2" x14ac:dyDescent="0.35">
      <c r="B224" s="666"/>
    </row>
    <row r="225" spans="2:2" x14ac:dyDescent="0.35">
      <c r="B225" s="666"/>
    </row>
    <row r="226" spans="2:2" x14ac:dyDescent="0.35">
      <c r="B226" s="666"/>
    </row>
    <row r="227" spans="2:2" x14ac:dyDescent="0.35">
      <c r="B227" s="666"/>
    </row>
    <row r="228" spans="2:2" x14ac:dyDescent="0.35">
      <c r="B228" s="666"/>
    </row>
    <row r="229" spans="2:2" x14ac:dyDescent="0.35">
      <c r="B229" s="666"/>
    </row>
    <row r="230" spans="2:2" x14ac:dyDescent="0.35">
      <c r="B230" s="666"/>
    </row>
    <row r="231" spans="2:2" x14ac:dyDescent="0.35">
      <c r="B231" s="666"/>
    </row>
    <row r="232" spans="2:2" x14ac:dyDescent="0.35">
      <c r="B232" s="666"/>
    </row>
    <row r="233" spans="2:2" x14ac:dyDescent="0.35">
      <c r="B233" s="666"/>
    </row>
    <row r="234" spans="2:2" x14ac:dyDescent="0.35">
      <c r="B234" s="666"/>
    </row>
    <row r="235" spans="2:2" x14ac:dyDescent="0.35">
      <c r="B235" s="666"/>
    </row>
    <row r="236" spans="2:2" x14ac:dyDescent="0.35">
      <c r="B236" s="666"/>
    </row>
    <row r="237" spans="2:2" x14ac:dyDescent="0.35">
      <c r="B237" s="666"/>
    </row>
    <row r="238" spans="2:2" x14ac:dyDescent="0.35">
      <c r="B238" s="666"/>
    </row>
    <row r="239" spans="2:2" x14ac:dyDescent="0.35">
      <c r="B239" s="666"/>
    </row>
    <row r="240" spans="2:2" x14ac:dyDescent="0.35">
      <c r="B240" s="666"/>
    </row>
    <row r="241" spans="2:2" x14ac:dyDescent="0.35">
      <c r="B241" s="666"/>
    </row>
    <row r="242" spans="2:2" x14ac:dyDescent="0.35">
      <c r="B242" s="666"/>
    </row>
    <row r="243" spans="2:2" x14ac:dyDescent="0.35">
      <c r="B243" s="666"/>
    </row>
    <row r="244" spans="2:2" x14ac:dyDescent="0.35">
      <c r="B244" s="666"/>
    </row>
    <row r="245" spans="2:2" x14ac:dyDescent="0.35">
      <c r="B245" s="666"/>
    </row>
    <row r="246" spans="2:2" x14ac:dyDescent="0.35">
      <c r="B246" s="666"/>
    </row>
    <row r="247" spans="2:2" x14ac:dyDescent="0.35">
      <c r="B247" s="666"/>
    </row>
    <row r="248" spans="2:2" x14ac:dyDescent="0.35">
      <c r="B248" s="666"/>
    </row>
    <row r="249" spans="2:2" x14ac:dyDescent="0.35">
      <c r="B249" s="666"/>
    </row>
    <row r="250" spans="2:2" x14ac:dyDescent="0.35">
      <c r="B250" s="666"/>
    </row>
    <row r="251" spans="2:2" x14ac:dyDescent="0.35">
      <c r="B251" s="666"/>
    </row>
    <row r="252" spans="2:2" x14ac:dyDescent="0.35">
      <c r="B252" s="666"/>
    </row>
    <row r="253" spans="2:2" x14ac:dyDescent="0.35">
      <c r="B253" s="666"/>
    </row>
    <row r="254" spans="2:2" x14ac:dyDescent="0.35">
      <c r="B254" s="666"/>
    </row>
    <row r="255" spans="2:2" x14ac:dyDescent="0.35">
      <c r="B255" s="666"/>
    </row>
    <row r="256" spans="2:2" x14ac:dyDescent="0.35">
      <c r="B256" s="666"/>
    </row>
    <row r="257" spans="2:2" x14ac:dyDescent="0.35">
      <c r="B257" s="666"/>
    </row>
    <row r="258" spans="2:2" x14ac:dyDescent="0.35">
      <c r="B258" s="666"/>
    </row>
    <row r="259" spans="2:2" x14ac:dyDescent="0.35">
      <c r="B259" s="666"/>
    </row>
    <row r="260" spans="2:2" x14ac:dyDescent="0.35">
      <c r="B260" s="666"/>
    </row>
    <row r="261" spans="2:2" x14ac:dyDescent="0.35">
      <c r="B261" s="666"/>
    </row>
    <row r="262" spans="2:2" x14ac:dyDescent="0.35">
      <c r="B262" s="666"/>
    </row>
    <row r="263" spans="2:2" x14ac:dyDescent="0.35">
      <c r="B263" s="666"/>
    </row>
    <row r="264" spans="2:2" x14ac:dyDescent="0.35">
      <c r="B264" s="666"/>
    </row>
    <row r="265" spans="2:2" x14ac:dyDescent="0.35">
      <c r="B265" s="666"/>
    </row>
    <row r="266" spans="2:2" x14ac:dyDescent="0.35">
      <c r="B266" s="666"/>
    </row>
    <row r="267" spans="2:2" x14ac:dyDescent="0.35">
      <c r="B267" s="666"/>
    </row>
    <row r="268" spans="2:2" x14ac:dyDescent="0.35">
      <c r="B268" s="666"/>
    </row>
    <row r="269" spans="2:2" x14ac:dyDescent="0.35">
      <c r="B269" s="666"/>
    </row>
    <row r="270" spans="2:2" x14ac:dyDescent="0.35">
      <c r="B270" s="666"/>
    </row>
    <row r="271" spans="2:2" x14ac:dyDescent="0.35">
      <c r="B271" s="666"/>
    </row>
    <row r="272" spans="2:2" x14ac:dyDescent="0.35">
      <c r="B272" s="666"/>
    </row>
    <row r="273" spans="2:2" x14ac:dyDescent="0.35">
      <c r="B273" s="666"/>
    </row>
    <row r="274" spans="2:2" x14ac:dyDescent="0.35">
      <c r="B274" s="666"/>
    </row>
    <row r="275" spans="2:2" x14ac:dyDescent="0.35">
      <c r="B275" s="666"/>
    </row>
    <row r="276" spans="2:2" x14ac:dyDescent="0.35">
      <c r="B276" s="666"/>
    </row>
    <row r="277" spans="2:2" x14ac:dyDescent="0.35">
      <c r="B277" s="666"/>
    </row>
    <row r="278" spans="2:2" x14ac:dyDescent="0.35">
      <c r="B278" s="666"/>
    </row>
    <row r="279" spans="2:2" x14ac:dyDescent="0.35">
      <c r="B279" s="666"/>
    </row>
    <row r="280" spans="2:2" x14ac:dyDescent="0.35">
      <c r="B280" s="666"/>
    </row>
    <row r="281" spans="2:2" x14ac:dyDescent="0.35">
      <c r="B281" s="666"/>
    </row>
    <row r="282" spans="2:2" x14ac:dyDescent="0.35">
      <c r="B282" s="666"/>
    </row>
    <row r="283" spans="2:2" x14ac:dyDescent="0.35">
      <c r="B283" s="666"/>
    </row>
    <row r="284" spans="2:2" x14ac:dyDescent="0.35">
      <c r="B284" s="666"/>
    </row>
    <row r="285" spans="2:2" x14ac:dyDescent="0.35">
      <c r="B285" s="666"/>
    </row>
    <row r="286" spans="2:2" x14ac:dyDescent="0.35">
      <c r="B286" s="666"/>
    </row>
    <row r="287" spans="2:2" x14ac:dyDescent="0.35">
      <c r="B287" s="666"/>
    </row>
    <row r="288" spans="2:2" x14ac:dyDescent="0.35">
      <c r="B288" s="666"/>
    </row>
    <row r="289" spans="2:2" x14ac:dyDescent="0.35">
      <c r="B289" s="666"/>
    </row>
    <row r="290" spans="2:2" x14ac:dyDescent="0.35">
      <c r="B290" s="666"/>
    </row>
    <row r="291" spans="2:2" x14ac:dyDescent="0.35">
      <c r="B291" s="666"/>
    </row>
    <row r="292" spans="2:2" x14ac:dyDescent="0.35">
      <c r="B292" s="666"/>
    </row>
    <row r="293" spans="2:2" x14ac:dyDescent="0.35">
      <c r="B293" s="666"/>
    </row>
    <row r="294" spans="2:2" x14ac:dyDescent="0.35">
      <c r="B294" s="666"/>
    </row>
    <row r="295" spans="2:2" x14ac:dyDescent="0.35">
      <c r="B295" s="666"/>
    </row>
    <row r="296" spans="2:2" x14ac:dyDescent="0.35">
      <c r="B296" s="666"/>
    </row>
    <row r="297" spans="2:2" x14ac:dyDescent="0.35">
      <c r="B297" s="666"/>
    </row>
    <row r="298" spans="2:2" x14ac:dyDescent="0.35">
      <c r="B298" s="666"/>
    </row>
    <row r="299" spans="2:2" x14ac:dyDescent="0.35">
      <c r="B299" s="666"/>
    </row>
    <row r="300" spans="2:2" x14ac:dyDescent="0.35">
      <c r="B300" s="666"/>
    </row>
    <row r="301" spans="2:2" x14ac:dyDescent="0.35">
      <c r="B301" s="666"/>
    </row>
    <row r="302" spans="2:2" x14ac:dyDescent="0.35">
      <c r="B302" s="666"/>
    </row>
    <row r="303" spans="2:2" x14ac:dyDescent="0.35">
      <c r="B303" s="666"/>
    </row>
    <row r="304" spans="2:2" x14ac:dyDescent="0.35">
      <c r="B304" s="666"/>
    </row>
    <row r="305" spans="2:2" x14ac:dyDescent="0.35">
      <c r="B305" s="666"/>
    </row>
    <row r="306" spans="2:2" x14ac:dyDescent="0.35">
      <c r="B306" s="666"/>
    </row>
    <row r="307" spans="2:2" x14ac:dyDescent="0.35">
      <c r="B307" s="666"/>
    </row>
    <row r="308" spans="2:2" x14ac:dyDescent="0.35">
      <c r="B308" s="666"/>
    </row>
    <row r="309" spans="2:2" x14ac:dyDescent="0.35">
      <c r="B309" s="666"/>
    </row>
    <row r="310" spans="2:2" x14ac:dyDescent="0.35">
      <c r="B310" s="666"/>
    </row>
    <row r="311" spans="2:2" x14ac:dyDescent="0.35">
      <c r="B311" s="666"/>
    </row>
    <row r="312" spans="2:2" x14ac:dyDescent="0.35">
      <c r="B312" s="666"/>
    </row>
    <row r="313" spans="2:2" x14ac:dyDescent="0.35">
      <c r="B313" s="666"/>
    </row>
    <row r="314" spans="2:2" x14ac:dyDescent="0.35">
      <c r="B314" s="666"/>
    </row>
    <row r="315" spans="2:2" x14ac:dyDescent="0.35">
      <c r="B315" s="666"/>
    </row>
    <row r="316" spans="2:2" x14ac:dyDescent="0.35">
      <c r="B316" s="666"/>
    </row>
    <row r="317" spans="2:2" x14ac:dyDescent="0.35">
      <c r="B317" s="666"/>
    </row>
    <row r="318" spans="2:2" x14ac:dyDescent="0.35">
      <c r="B318" s="666"/>
    </row>
    <row r="319" spans="2:2" x14ac:dyDescent="0.35">
      <c r="B319" s="666"/>
    </row>
    <row r="320" spans="2:2" x14ac:dyDescent="0.35">
      <c r="B320" s="666"/>
    </row>
    <row r="321" spans="2:2" x14ac:dyDescent="0.35">
      <c r="B321" s="666"/>
    </row>
    <row r="322" spans="2:2" x14ac:dyDescent="0.35">
      <c r="B322" s="666"/>
    </row>
    <row r="323" spans="2:2" x14ac:dyDescent="0.35">
      <c r="B323" s="666"/>
    </row>
    <row r="324" spans="2:2" x14ac:dyDescent="0.35">
      <c r="B324" s="666"/>
    </row>
    <row r="325" spans="2:2" x14ac:dyDescent="0.35">
      <c r="B325" s="666"/>
    </row>
    <row r="326" spans="2:2" x14ac:dyDescent="0.35">
      <c r="B326" s="666"/>
    </row>
    <row r="327" spans="2:2" x14ac:dyDescent="0.35">
      <c r="B327" s="666"/>
    </row>
    <row r="328" spans="2:2" x14ac:dyDescent="0.35">
      <c r="B328" s="666"/>
    </row>
    <row r="329" spans="2:2" x14ac:dyDescent="0.35">
      <c r="B329" s="666"/>
    </row>
    <row r="330" spans="2:2" x14ac:dyDescent="0.35">
      <c r="B330" s="666"/>
    </row>
    <row r="331" spans="2:2" x14ac:dyDescent="0.35">
      <c r="B331" s="666"/>
    </row>
    <row r="332" spans="2:2" x14ac:dyDescent="0.35">
      <c r="B332" s="666"/>
    </row>
    <row r="333" spans="2:2" x14ac:dyDescent="0.35">
      <c r="B333" s="666"/>
    </row>
    <row r="334" spans="2:2" x14ac:dyDescent="0.35">
      <c r="B334" s="666"/>
    </row>
    <row r="335" spans="2:2" x14ac:dyDescent="0.35">
      <c r="B335" s="666"/>
    </row>
    <row r="336" spans="2:2" x14ac:dyDescent="0.35">
      <c r="B336" s="666"/>
    </row>
    <row r="337" spans="2:2" x14ac:dyDescent="0.35">
      <c r="B337" s="666"/>
    </row>
    <row r="338" spans="2:2" x14ac:dyDescent="0.35">
      <c r="B338" s="666"/>
    </row>
    <row r="339" spans="2:2" x14ac:dyDescent="0.35">
      <c r="B339" s="666"/>
    </row>
    <row r="340" spans="2:2" x14ac:dyDescent="0.35">
      <c r="B340" s="666"/>
    </row>
    <row r="341" spans="2:2" x14ac:dyDescent="0.35">
      <c r="B341" s="666"/>
    </row>
    <row r="342" spans="2:2" x14ac:dyDescent="0.35">
      <c r="B342" s="666"/>
    </row>
    <row r="343" spans="2:2" x14ac:dyDescent="0.35">
      <c r="B343" s="666"/>
    </row>
    <row r="344" spans="2:2" x14ac:dyDescent="0.35">
      <c r="B344" s="666"/>
    </row>
    <row r="345" spans="2:2" x14ac:dyDescent="0.35">
      <c r="B345" s="666"/>
    </row>
    <row r="346" spans="2:2" x14ac:dyDescent="0.35">
      <c r="B346" s="666"/>
    </row>
    <row r="347" spans="2:2" x14ac:dyDescent="0.35">
      <c r="B347" s="666"/>
    </row>
    <row r="348" spans="2:2" x14ac:dyDescent="0.35">
      <c r="B348" s="666"/>
    </row>
    <row r="349" spans="2:2" x14ac:dyDescent="0.35">
      <c r="B349" s="666"/>
    </row>
    <row r="350" spans="2:2" x14ac:dyDescent="0.35">
      <c r="B350" s="666"/>
    </row>
    <row r="351" spans="2:2" x14ac:dyDescent="0.35">
      <c r="B351" s="666"/>
    </row>
    <row r="352" spans="2:2" x14ac:dyDescent="0.35">
      <c r="B352" s="666"/>
    </row>
    <row r="353" spans="2:2" x14ac:dyDescent="0.35">
      <c r="B353" s="666"/>
    </row>
    <row r="354" spans="2:2" x14ac:dyDescent="0.35">
      <c r="B354" s="666"/>
    </row>
    <row r="355" spans="2:2" x14ac:dyDescent="0.35">
      <c r="B355" s="666"/>
    </row>
    <row r="356" spans="2:2" x14ac:dyDescent="0.35">
      <c r="B356" s="666"/>
    </row>
    <row r="357" spans="2:2" x14ac:dyDescent="0.35">
      <c r="B357" s="666"/>
    </row>
    <row r="358" spans="2:2" x14ac:dyDescent="0.35">
      <c r="B358" s="666"/>
    </row>
    <row r="359" spans="2:2" x14ac:dyDescent="0.35">
      <c r="B359" s="666"/>
    </row>
    <row r="360" spans="2:2" x14ac:dyDescent="0.35">
      <c r="B360" s="666"/>
    </row>
    <row r="361" spans="2:2" x14ac:dyDescent="0.35">
      <c r="B361" s="666"/>
    </row>
    <row r="362" spans="2:2" x14ac:dyDescent="0.35">
      <c r="B362" s="666"/>
    </row>
    <row r="363" spans="2:2" x14ac:dyDescent="0.35">
      <c r="B363" s="666"/>
    </row>
    <row r="364" spans="2:2" x14ac:dyDescent="0.35">
      <c r="B364" s="666"/>
    </row>
    <row r="365" spans="2:2" x14ac:dyDescent="0.35">
      <c r="B365" s="666"/>
    </row>
    <row r="366" spans="2:2" x14ac:dyDescent="0.35">
      <c r="B366" s="666"/>
    </row>
    <row r="367" spans="2:2" x14ac:dyDescent="0.35">
      <c r="B367" s="666"/>
    </row>
    <row r="368" spans="2:2" x14ac:dyDescent="0.35">
      <c r="B368" s="666"/>
    </row>
    <row r="369" spans="2:2" x14ac:dyDescent="0.35">
      <c r="B369" s="666"/>
    </row>
    <row r="370" spans="2:2" x14ac:dyDescent="0.35">
      <c r="B370" s="666"/>
    </row>
    <row r="371" spans="2:2" x14ac:dyDescent="0.35">
      <c r="B371" s="666"/>
    </row>
    <row r="372" spans="2:2" x14ac:dyDescent="0.35">
      <c r="B372" s="666"/>
    </row>
    <row r="373" spans="2:2" x14ac:dyDescent="0.35">
      <c r="B373" s="666"/>
    </row>
    <row r="374" spans="2:2" x14ac:dyDescent="0.35">
      <c r="B374" s="666"/>
    </row>
    <row r="375" spans="2:2" x14ac:dyDescent="0.35">
      <c r="B375" s="666"/>
    </row>
    <row r="376" spans="2:2" x14ac:dyDescent="0.35">
      <c r="B376" s="666"/>
    </row>
    <row r="377" spans="2:2" x14ac:dyDescent="0.35">
      <c r="B377" s="666"/>
    </row>
    <row r="378" spans="2:2" x14ac:dyDescent="0.35">
      <c r="B378" s="666"/>
    </row>
    <row r="379" spans="2:2" x14ac:dyDescent="0.35">
      <c r="B379" s="666"/>
    </row>
    <row r="380" spans="2:2" x14ac:dyDescent="0.35">
      <c r="B380" s="666"/>
    </row>
    <row r="381" spans="2:2" x14ac:dyDescent="0.35">
      <c r="B381" s="666"/>
    </row>
    <row r="382" spans="2:2" x14ac:dyDescent="0.35">
      <c r="B382" s="666"/>
    </row>
    <row r="383" spans="2:2" x14ac:dyDescent="0.35">
      <c r="B383" s="666"/>
    </row>
    <row r="384" spans="2:2" x14ac:dyDescent="0.35">
      <c r="B384" s="666"/>
    </row>
    <row r="385" spans="2:2" x14ac:dyDescent="0.35">
      <c r="B385" s="666"/>
    </row>
    <row r="386" spans="2:2" x14ac:dyDescent="0.35">
      <c r="B386" s="666"/>
    </row>
    <row r="387" spans="2:2" x14ac:dyDescent="0.35">
      <c r="B387" s="666"/>
    </row>
    <row r="388" spans="2:2" x14ac:dyDescent="0.35">
      <c r="B388" s="666"/>
    </row>
    <row r="389" spans="2:2" x14ac:dyDescent="0.35">
      <c r="B389" s="666"/>
    </row>
    <row r="390" spans="2:2" x14ac:dyDescent="0.35">
      <c r="B390" s="666"/>
    </row>
    <row r="391" spans="2:2" x14ac:dyDescent="0.35">
      <c r="B391" s="666"/>
    </row>
    <row r="392" spans="2:2" x14ac:dyDescent="0.35">
      <c r="B392" s="666"/>
    </row>
    <row r="393" spans="2:2" x14ac:dyDescent="0.35">
      <c r="B393" s="666"/>
    </row>
    <row r="394" spans="2:2" x14ac:dyDescent="0.35">
      <c r="B394" s="666"/>
    </row>
    <row r="395" spans="2:2" x14ac:dyDescent="0.35">
      <c r="B395" s="666"/>
    </row>
    <row r="396" spans="2:2" x14ac:dyDescent="0.35">
      <c r="B396" s="666"/>
    </row>
    <row r="397" spans="2:2" x14ac:dyDescent="0.35">
      <c r="B397" s="666"/>
    </row>
    <row r="398" spans="2:2" x14ac:dyDescent="0.35">
      <c r="B398" s="666"/>
    </row>
    <row r="399" spans="2:2" x14ac:dyDescent="0.35">
      <c r="B399" s="666"/>
    </row>
    <row r="400" spans="2:2" x14ac:dyDescent="0.35">
      <c r="B400" s="666"/>
    </row>
    <row r="401" spans="2:2" x14ac:dyDescent="0.35">
      <c r="B401" s="666"/>
    </row>
    <row r="402" spans="2:2" x14ac:dyDescent="0.35">
      <c r="B402" s="666"/>
    </row>
    <row r="403" spans="2:2" x14ac:dyDescent="0.35">
      <c r="B403" s="666"/>
    </row>
    <row r="404" spans="2:2" x14ac:dyDescent="0.35">
      <c r="B404" s="666"/>
    </row>
    <row r="405" spans="2:2" x14ac:dyDescent="0.35">
      <c r="B405" s="666"/>
    </row>
    <row r="406" spans="2:2" x14ac:dyDescent="0.35">
      <c r="B406" s="666"/>
    </row>
    <row r="407" spans="2:2" x14ac:dyDescent="0.35">
      <c r="B407" s="666"/>
    </row>
    <row r="408" spans="2:2" x14ac:dyDescent="0.35">
      <c r="B408" s="666"/>
    </row>
    <row r="409" spans="2:2" x14ac:dyDescent="0.35">
      <c r="B409" s="666"/>
    </row>
    <row r="410" spans="2:2" x14ac:dyDescent="0.35">
      <c r="B410" s="666"/>
    </row>
    <row r="411" spans="2:2" x14ac:dyDescent="0.35">
      <c r="B411" s="666"/>
    </row>
    <row r="412" spans="2:2" x14ac:dyDescent="0.35">
      <c r="B412" s="666"/>
    </row>
    <row r="413" spans="2:2" x14ac:dyDescent="0.35">
      <c r="B413" s="666"/>
    </row>
    <row r="414" spans="2:2" x14ac:dyDescent="0.35">
      <c r="B414" s="666"/>
    </row>
    <row r="415" spans="2:2" x14ac:dyDescent="0.35">
      <c r="B415" s="666"/>
    </row>
    <row r="416" spans="2:2" x14ac:dyDescent="0.35">
      <c r="B416" s="666"/>
    </row>
    <row r="417" spans="2:2" x14ac:dyDescent="0.35">
      <c r="B417" s="666"/>
    </row>
    <row r="418" spans="2:2" x14ac:dyDescent="0.35">
      <c r="B418" s="666"/>
    </row>
    <row r="419" spans="2:2" x14ac:dyDescent="0.35">
      <c r="B419" s="666"/>
    </row>
    <row r="420" spans="2:2" x14ac:dyDescent="0.35">
      <c r="B420" s="666"/>
    </row>
    <row r="421" spans="2:2" x14ac:dyDescent="0.35">
      <c r="B421" s="666"/>
    </row>
    <row r="422" spans="2:2" x14ac:dyDescent="0.35">
      <c r="B422" s="666"/>
    </row>
    <row r="423" spans="2:2" x14ac:dyDescent="0.35">
      <c r="B423" s="666"/>
    </row>
    <row r="424" spans="2:2" x14ac:dyDescent="0.35">
      <c r="B424" s="666"/>
    </row>
    <row r="425" spans="2:2" x14ac:dyDescent="0.35">
      <c r="B425" s="666"/>
    </row>
    <row r="426" spans="2:2" x14ac:dyDescent="0.35">
      <c r="B426" s="666"/>
    </row>
    <row r="427" spans="2:2" x14ac:dyDescent="0.35">
      <c r="B427" s="666"/>
    </row>
    <row r="428" spans="2:2" x14ac:dyDescent="0.35">
      <c r="B428" s="666"/>
    </row>
    <row r="429" spans="2:2" x14ac:dyDescent="0.35">
      <c r="B429" s="666"/>
    </row>
    <row r="430" spans="2:2" x14ac:dyDescent="0.35">
      <c r="B430" s="666"/>
    </row>
    <row r="431" spans="2:2" x14ac:dyDescent="0.35">
      <c r="B431" s="666"/>
    </row>
    <row r="432" spans="2:2" x14ac:dyDescent="0.35">
      <c r="B432" s="666"/>
    </row>
    <row r="433" spans="2:2" x14ac:dyDescent="0.35">
      <c r="B433" s="666"/>
    </row>
    <row r="434" spans="2:2" x14ac:dyDescent="0.35">
      <c r="B434" s="666"/>
    </row>
    <row r="435" spans="2:2" x14ac:dyDescent="0.35">
      <c r="B435" s="666"/>
    </row>
    <row r="436" spans="2:2" x14ac:dyDescent="0.35">
      <c r="B436" s="666"/>
    </row>
    <row r="437" spans="2:2" x14ac:dyDescent="0.35">
      <c r="B437" s="666"/>
    </row>
    <row r="438" spans="2:2" x14ac:dyDescent="0.35">
      <c r="B438" s="666"/>
    </row>
    <row r="439" spans="2:2" x14ac:dyDescent="0.35">
      <c r="B439" s="666"/>
    </row>
    <row r="440" spans="2:2" x14ac:dyDescent="0.35">
      <c r="B440" s="666"/>
    </row>
    <row r="441" spans="2:2" x14ac:dyDescent="0.35">
      <c r="B441" s="666"/>
    </row>
    <row r="442" spans="2:2" x14ac:dyDescent="0.35">
      <c r="B442" s="666"/>
    </row>
    <row r="443" spans="2:2" x14ac:dyDescent="0.35">
      <c r="B443" s="666"/>
    </row>
    <row r="444" spans="2:2" x14ac:dyDescent="0.35">
      <c r="B444" s="666"/>
    </row>
    <row r="445" spans="2:2" x14ac:dyDescent="0.35">
      <c r="B445" s="666"/>
    </row>
    <row r="446" spans="2:2" x14ac:dyDescent="0.35">
      <c r="B446" s="666"/>
    </row>
    <row r="447" spans="2:2" x14ac:dyDescent="0.35">
      <c r="B447" s="666"/>
    </row>
    <row r="448" spans="2:2" x14ac:dyDescent="0.35">
      <c r="B448" s="666"/>
    </row>
    <row r="449" spans="2:2" x14ac:dyDescent="0.35">
      <c r="B449" s="666"/>
    </row>
    <row r="450" spans="2:2" x14ac:dyDescent="0.35">
      <c r="B450" s="666"/>
    </row>
    <row r="451" spans="2:2" x14ac:dyDescent="0.35">
      <c r="B451" s="666"/>
    </row>
    <row r="452" spans="2:2" x14ac:dyDescent="0.35">
      <c r="B452" s="666"/>
    </row>
    <row r="453" spans="2:2" x14ac:dyDescent="0.35">
      <c r="B453" s="666"/>
    </row>
    <row r="454" spans="2:2" x14ac:dyDescent="0.35">
      <c r="B454" s="666"/>
    </row>
    <row r="455" spans="2:2" x14ac:dyDescent="0.35">
      <c r="B455" s="666"/>
    </row>
    <row r="456" spans="2:2" x14ac:dyDescent="0.35">
      <c r="B456" s="666"/>
    </row>
    <row r="457" spans="2:2" x14ac:dyDescent="0.35">
      <c r="B457" s="666"/>
    </row>
    <row r="458" spans="2:2" x14ac:dyDescent="0.35">
      <c r="B458" s="666"/>
    </row>
    <row r="459" spans="2:2" x14ac:dyDescent="0.35">
      <c r="B459" s="666"/>
    </row>
    <row r="460" spans="2:2" x14ac:dyDescent="0.35">
      <c r="B460" s="666"/>
    </row>
    <row r="461" spans="2:2" x14ac:dyDescent="0.35">
      <c r="B461" s="666"/>
    </row>
    <row r="462" spans="2:2" x14ac:dyDescent="0.35">
      <c r="B462" s="666"/>
    </row>
    <row r="463" spans="2:2" x14ac:dyDescent="0.35">
      <c r="B463" s="666"/>
    </row>
    <row r="464" spans="2:2" x14ac:dyDescent="0.35">
      <c r="B464" s="666"/>
    </row>
    <row r="465" spans="2:2" x14ac:dyDescent="0.35">
      <c r="B465" s="666"/>
    </row>
    <row r="466" spans="2:2" x14ac:dyDescent="0.35">
      <c r="B466" s="666"/>
    </row>
    <row r="467" spans="2:2" x14ac:dyDescent="0.35">
      <c r="B467" s="666"/>
    </row>
    <row r="468" spans="2:2" x14ac:dyDescent="0.35">
      <c r="B468" s="666"/>
    </row>
    <row r="469" spans="2:2" x14ac:dyDescent="0.35">
      <c r="B469" s="666"/>
    </row>
    <row r="470" spans="2:2" x14ac:dyDescent="0.35">
      <c r="B470" s="666"/>
    </row>
    <row r="471" spans="2:2" x14ac:dyDescent="0.35">
      <c r="B471" s="666"/>
    </row>
    <row r="472" spans="2:2" x14ac:dyDescent="0.35">
      <c r="B472" s="666"/>
    </row>
    <row r="473" spans="2:2" x14ac:dyDescent="0.35">
      <c r="B473" s="666"/>
    </row>
    <row r="474" spans="2:2" x14ac:dyDescent="0.35">
      <c r="B474" s="666"/>
    </row>
    <row r="475" spans="2:2" x14ac:dyDescent="0.35">
      <c r="B475" s="666"/>
    </row>
    <row r="476" spans="2:2" x14ac:dyDescent="0.35">
      <c r="B476" s="666"/>
    </row>
    <row r="477" spans="2:2" x14ac:dyDescent="0.35">
      <c r="B477" s="666"/>
    </row>
    <row r="478" spans="2:2" x14ac:dyDescent="0.35">
      <c r="B478" s="666"/>
    </row>
    <row r="479" spans="2:2" x14ac:dyDescent="0.35">
      <c r="B479" s="666"/>
    </row>
    <row r="480" spans="2:2" x14ac:dyDescent="0.35">
      <c r="B480" s="666"/>
    </row>
    <row r="481" spans="2:2" x14ac:dyDescent="0.35">
      <c r="B481" s="666"/>
    </row>
    <row r="482" spans="2:2" x14ac:dyDescent="0.35">
      <c r="B482" s="666"/>
    </row>
    <row r="483" spans="2:2" x14ac:dyDescent="0.35">
      <c r="B483" s="666"/>
    </row>
    <row r="484" spans="2:2" x14ac:dyDescent="0.35">
      <c r="B484" s="666"/>
    </row>
    <row r="485" spans="2:2" x14ac:dyDescent="0.35">
      <c r="B485" s="666"/>
    </row>
    <row r="486" spans="2:2" x14ac:dyDescent="0.35">
      <c r="B486" s="666"/>
    </row>
    <row r="487" spans="2:2" x14ac:dyDescent="0.35">
      <c r="B487" s="666"/>
    </row>
    <row r="488" spans="2:2" x14ac:dyDescent="0.35">
      <c r="B488" s="666"/>
    </row>
    <row r="489" spans="2:2" x14ac:dyDescent="0.35">
      <c r="B489" s="666"/>
    </row>
    <row r="490" spans="2:2" x14ac:dyDescent="0.35">
      <c r="B490" s="666"/>
    </row>
    <row r="491" spans="2:2" x14ac:dyDescent="0.35">
      <c r="B491" s="666"/>
    </row>
    <row r="492" spans="2:2" x14ac:dyDescent="0.35">
      <c r="B492" s="666"/>
    </row>
    <row r="493" spans="2:2" x14ac:dyDescent="0.35">
      <c r="B493" s="666"/>
    </row>
    <row r="494" spans="2:2" x14ac:dyDescent="0.35">
      <c r="B494" s="666"/>
    </row>
    <row r="495" spans="2:2" x14ac:dyDescent="0.35">
      <c r="B495" s="666"/>
    </row>
    <row r="496" spans="2:2" x14ac:dyDescent="0.35">
      <c r="B496" s="666"/>
    </row>
    <row r="497" spans="2:2" x14ac:dyDescent="0.35">
      <c r="B497" s="666"/>
    </row>
    <row r="498" spans="2:2" x14ac:dyDescent="0.35">
      <c r="B498" s="666"/>
    </row>
    <row r="499" spans="2:2" x14ac:dyDescent="0.35">
      <c r="B499" s="666"/>
    </row>
    <row r="500" spans="2:2" x14ac:dyDescent="0.35">
      <c r="B500" s="666"/>
    </row>
    <row r="501" spans="2:2" x14ac:dyDescent="0.35">
      <c r="B501" s="666"/>
    </row>
    <row r="502" spans="2:2" x14ac:dyDescent="0.35">
      <c r="B502" s="666"/>
    </row>
    <row r="503" spans="2:2" x14ac:dyDescent="0.35">
      <c r="B503" s="666"/>
    </row>
    <row r="504" spans="2:2" x14ac:dyDescent="0.35">
      <c r="B504" s="666"/>
    </row>
    <row r="505" spans="2:2" x14ac:dyDescent="0.35">
      <c r="B505" s="666"/>
    </row>
    <row r="506" spans="2:2" x14ac:dyDescent="0.35">
      <c r="B506" s="666"/>
    </row>
    <row r="507" spans="2:2" x14ac:dyDescent="0.35">
      <c r="B507" s="666"/>
    </row>
    <row r="508" spans="2:2" x14ac:dyDescent="0.35">
      <c r="B508" s="666"/>
    </row>
    <row r="509" spans="2:2" x14ac:dyDescent="0.35">
      <c r="B509" s="666"/>
    </row>
    <row r="510" spans="2:2" x14ac:dyDescent="0.35">
      <c r="B510" s="666"/>
    </row>
    <row r="511" spans="2:2" x14ac:dyDescent="0.35">
      <c r="B511" s="666"/>
    </row>
    <row r="512" spans="2:2" x14ac:dyDescent="0.35">
      <c r="B512" s="666"/>
    </row>
    <row r="513" spans="2:2" x14ac:dyDescent="0.35">
      <c r="B513" s="666"/>
    </row>
    <row r="514" spans="2:2" x14ac:dyDescent="0.35">
      <c r="B514" s="666"/>
    </row>
    <row r="515" spans="2:2" x14ac:dyDescent="0.35">
      <c r="B515" s="666"/>
    </row>
    <row r="516" spans="2:2" x14ac:dyDescent="0.35">
      <c r="B516" s="666"/>
    </row>
    <row r="517" spans="2:2" x14ac:dyDescent="0.35">
      <c r="B517" s="666"/>
    </row>
    <row r="518" spans="2:2" x14ac:dyDescent="0.35">
      <c r="B518" s="666"/>
    </row>
    <row r="519" spans="2:2" x14ac:dyDescent="0.35">
      <c r="B519" s="666"/>
    </row>
    <row r="520" spans="2:2" x14ac:dyDescent="0.35">
      <c r="B520" s="666"/>
    </row>
    <row r="521" spans="2:2" x14ac:dyDescent="0.35">
      <c r="B521" s="666"/>
    </row>
    <row r="522" spans="2:2" x14ac:dyDescent="0.35">
      <c r="B522" s="666"/>
    </row>
    <row r="523" spans="2:2" x14ac:dyDescent="0.35">
      <c r="B523" s="666"/>
    </row>
    <row r="524" spans="2:2" x14ac:dyDescent="0.35">
      <c r="B524" s="666"/>
    </row>
    <row r="525" spans="2:2" x14ac:dyDescent="0.35">
      <c r="B525" s="666"/>
    </row>
    <row r="526" spans="2:2" x14ac:dyDescent="0.35">
      <c r="B526" s="666"/>
    </row>
    <row r="527" spans="2:2" x14ac:dyDescent="0.35">
      <c r="B527" s="666"/>
    </row>
    <row r="528" spans="2:2" x14ac:dyDescent="0.35">
      <c r="B528" s="666"/>
    </row>
    <row r="529" spans="2:2" x14ac:dyDescent="0.35">
      <c r="B529" s="666"/>
    </row>
    <row r="530" spans="2:2" x14ac:dyDescent="0.35">
      <c r="B530" s="666"/>
    </row>
    <row r="531" spans="2:2" x14ac:dyDescent="0.35">
      <c r="B531" s="666"/>
    </row>
    <row r="532" spans="2:2" x14ac:dyDescent="0.35">
      <c r="B532" s="666"/>
    </row>
    <row r="533" spans="2:2" x14ac:dyDescent="0.35">
      <c r="B533" s="666"/>
    </row>
    <row r="534" spans="2:2" x14ac:dyDescent="0.35">
      <c r="B534" s="666"/>
    </row>
    <row r="535" spans="2:2" x14ac:dyDescent="0.35">
      <c r="B535" s="666"/>
    </row>
    <row r="536" spans="2:2" x14ac:dyDescent="0.35">
      <c r="B536" s="666"/>
    </row>
    <row r="537" spans="2:2" x14ac:dyDescent="0.35">
      <c r="B537" s="666"/>
    </row>
    <row r="538" spans="2:2" x14ac:dyDescent="0.35">
      <c r="B538" s="666"/>
    </row>
    <row r="539" spans="2:2" x14ac:dyDescent="0.35">
      <c r="B539" s="666"/>
    </row>
    <row r="540" spans="2:2" x14ac:dyDescent="0.35">
      <c r="B540" s="666"/>
    </row>
    <row r="541" spans="2:2" x14ac:dyDescent="0.35">
      <c r="B541" s="666"/>
    </row>
    <row r="542" spans="2:2" x14ac:dyDescent="0.35">
      <c r="B542" s="666"/>
    </row>
    <row r="543" spans="2:2" x14ac:dyDescent="0.35">
      <c r="B543" s="666"/>
    </row>
    <row r="544" spans="2:2" x14ac:dyDescent="0.35">
      <c r="B544" s="666"/>
    </row>
    <row r="545" spans="2:2" x14ac:dyDescent="0.35">
      <c r="B545" s="666"/>
    </row>
    <row r="546" spans="2:2" x14ac:dyDescent="0.35">
      <c r="B546" s="666"/>
    </row>
    <row r="547" spans="2:2" x14ac:dyDescent="0.35">
      <c r="B547" s="666"/>
    </row>
    <row r="548" spans="2:2" x14ac:dyDescent="0.35">
      <c r="B548" s="666"/>
    </row>
    <row r="549" spans="2:2" x14ac:dyDescent="0.35">
      <c r="B549" s="666"/>
    </row>
    <row r="550" spans="2:2" x14ac:dyDescent="0.35">
      <c r="B550" s="666"/>
    </row>
    <row r="551" spans="2:2" x14ac:dyDescent="0.35">
      <c r="B551" s="666"/>
    </row>
    <row r="552" spans="2:2" x14ac:dyDescent="0.35">
      <c r="B552" s="666"/>
    </row>
    <row r="553" spans="2:2" x14ac:dyDescent="0.35">
      <c r="B553" s="666"/>
    </row>
    <row r="554" spans="2:2" x14ac:dyDescent="0.35">
      <c r="B554" s="666"/>
    </row>
    <row r="555" spans="2:2" x14ac:dyDescent="0.35">
      <c r="B555" s="666"/>
    </row>
    <row r="556" spans="2:2" x14ac:dyDescent="0.35">
      <c r="B556" s="666"/>
    </row>
    <row r="557" spans="2:2" x14ac:dyDescent="0.35">
      <c r="B557" s="666"/>
    </row>
    <row r="558" spans="2:2" x14ac:dyDescent="0.35">
      <c r="B558" s="666"/>
    </row>
    <row r="559" spans="2:2" x14ac:dyDescent="0.35">
      <c r="B559" s="666"/>
    </row>
    <row r="560" spans="2:2" x14ac:dyDescent="0.35">
      <c r="B560" s="666"/>
    </row>
    <row r="561" spans="2:2" x14ac:dyDescent="0.35">
      <c r="B561" s="666"/>
    </row>
    <row r="562" spans="2:2" x14ac:dyDescent="0.35">
      <c r="B562" s="666"/>
    </row>
    <row r="563" spans="2:2" x14ac:dyDescent="0.35">
      <c r="B563" s="666"/>
    </row>
    <row r="564" spans="2:2" x14ac:dyDescent="0.35">
      <c r="B564" s="666"/>
    </row>
    <row r="565" spans="2:2" x14ac:dyDescent="0.35">
      <c r="B565" s="666"/>
    </row>
    <row r="566" spans="2:2" x14ac:dyDescent="0.35">
      <c r="B566" s="666"/>
    </row>
    <row r="567" spans="2:2" x14ac:dyDescent="0.35">
      <c r="B567" s="666"/>
    </row>
    <row r="568" spans="2:2" x14ac:dyDescent="0.35">
      <c r="B568" s="666"/>
    </row>
    <row r="569" spans="2:2" x14ac:dyDescent="0.35">
      <c r="B569" s="666"/>
    </row>
    <row r="570" spans="2:2" x14ac:dyDescent="0.35">
      <c r="B570" s="666"/>
    </row>
    <row r="571" spans="2:2" x14ac:dyDescent="0.35">
      <c r="B571" s="666"/>
    </row>
    <row r="572" spans="2:2" x14ac:dyDescent="0.35">
      <c r="B572" s="666"/>
    </row>
    <row r="573" spans="2:2" x14ac:dyDescent="0.35">
      <c r="B573" s="666"/>
    </row>
    <row r="574" spans="2:2" x14ac:dyDescent="0.35">
      <c r="B574" s="666"/>
    </row>
    <row r="575" spans="2:2" x14ac:dyDescent="0.35">
      <c r="B575" s="666"/>
    </row>
    <row r="576" spans="2:2" x14ac:dyDescent="0.35">
      <c r="B576" s="666"/>
    </row>
    <row r="577" spans="2:2" x14ac:dyDescent="0.35">
      <c r="B577" s="666"/>
    </row>
    <row r="578" spans="2:2" x14ac:dyDescent="0.35">
      <c r="B578" s="666"/>
    </row>
    <row r="579" spans="2:2" x14ac:dyDescent="0.35">
      <c r="B579" s="666"/>
    </row>
    <row r="580" spans="2:2" x14ac:dyDescent="0.35">
      <c r="B580" s="666"/>
    </row>
    <row r="581" spans="2:2" x14ac:dyDescent="0.35">
      <c r="B581" s="666"/>
    </row>
    <row r="582" spans="2:2" x14ac:dyDescent="0.35">
      <c r="B582" s="666"/>
    </row>
    <row r="583" spans="2:2" x14ac:dyDescent="0.35">
      <c r="B583" s="666"/>
    </row>
    <row r="584" spans="2:2" x14ac:dyDescent="0.35">
      <c r="B584" s="666"/>
    </row>
    <row r="585" spans="2:2" x14ac:dyDescent="0.35">
      <c r="B585" s="666"/>
    </row>
    <row r="586" spans="2:2" x14ac:dyDescent="0.35">
      <c r="B586" s="666"/>
    </row>
    <row r="587" spans="2:2" x14ac:dyDescent="0.35">
      <c r="B587" s="666"/>
    </row>
    <row r="588" spans="2:2" x14ac:dyDescent="0.35">
      <c r="B588" s="666"/>
    </row>
    <row r="589" spans="2:2" x14ac:dyDescent="0.35">
      <c r="B589" s="666"/>
    </row>
    <row r="590" spans="2:2" x14ac:dyDescent="0.35">
      <c r="B590" s="666"/>
    </row>
    <row r="591" spans="2:2" x14ac:dyDescent="0.35">
      <c r="B591" s="666"/>
    </row>
    <row r="592" spans="2:2" x14ac:dyDescent="0.35">
      <c r="B592" s="666"/>
    </row>
    <row r="593" spans="2:2" x14ac:dyDescent="0.35">
      <c r="B593" s="666"/>
    </row>
    <row r="594" spans="2:2" x14ac:dyDescent="0.35">
      <c r="B594" s="666"/>
    </row>
    <row r="595" spans="2:2" x14ac:dyDescent="0.35">
      <c r="B595" s="666"/>
    </row>
    <row r="596" spans="2:2" x14ac:dyDescent="0.35">
      <c r="B596" s="666"/>
    </row>
    <row r="597" spans="2:2" x14ac:dyDescent="0.35">
      <c r="B597" s="666"/>
    </row>
    <row r="598" spans="2:2" x14ac:dyDescent="0.35">
      <c r="B598" s="666"/>
    </row>
    <row r="599" spans="2:2" x14ac:dyDescent="0.35">
      <c r="B599" s="666"/>
    </row>
    <row r="600" spans="2:2" x14ac:dyDescent="0.35">
      <c r="B600" s="666"/>
    </row>
    <row r="601" spans="2:2" x14ac:dyDescent="0.35">
      <c r="B601" s="666"/>
    </row>
    <row r="602" spans="2:2" x14ac:dyDescent="0.35">
      <c r="B602" s="666"/>
    </row>
    <row r="603" spans="2:2" x14ac:dyDescent="0.35">
      <c r="B603" s="666"/>
    </row>
    <row r="604" spans="2:2" x14ac:dyDescent="0.35">
      <c r="B604" s="666"/>
    </row>
    <row r="605" spans="2:2" x14ac:dyDescent="0.35">
      <c r="B605" s="666"/>
    </row>
    <row r="606" spans="2:2" x14ac:dyDescent="0.35">
      <c r="B606" s="666"/>
    </row>
    <row r="607" spans="2:2" x14ac:dyDescent="0.35">
      <c r="B607" s="666"/>
    </row>
    <row r="608" spans="2:2" x14ac:dyDescent="0.35">
      <c r="B608" s="666"/>
    </row>
    <row r="609" spans="2:2" x14ac:dyDescent="0.35">
      <c r="B609" s="666"/>
    </row>
    <row r="610" spans="2:2" x14ac:dyDescent="0.35">
      <c r="B610" s="666"/>
    </row>
    <row r="611" spans="2:2" x14ac:dyDescent="0.35">
      <c r="B611" s="666"/>
    </row>
    <row r="612" spans="2:2" x14ac:dyDescent="0.35">
      <c r="B612" s="666"/>
    </row>
    <row r="613" spans="2:2" x14ac:dyDescent="0.35">
      <c r="B613" s="666"/>
    </row>
    <row r="614" spans="2:2" x14ac:dyDescent="0.35">
      <c r="B614" s="666"/>
    </row>
    <row r="615" spans="2:2" x14ac:dyDescent="0.35">
      <c r="B615" s="666"/>
    </row>
    <row r="616" spans="2:2" x14ac:dyDescent="0.35">
      <c r="B616" s="666"/>
    </row>
    <row r="617" spans="2:2" x14ac:dyDescent="0.35">
      <c r="B617" s="666"/>
    </row>
    <row r="618" spans="2:2" x14ac:dyDescent="0.35">
      <c r="B618" s="666"/>
    </row>
    <row r="619" spans="2:2" x14ac:dyDescent="0.35">
      <c r="B619" s="666"/>
    </row>
    <row r="620" spans="2:2" x14ac:dyDescent="0.35">
      <c r="B620" s="666"/>
    </row>
    <row r="621" spans="2:2" x14ac:dyDescent="0.35">
      <c r="B621" s="666"/>
    </row>
    <row r="622" spans="2:2" x14ac:dyDescent="0.35">
      <c r="B622" s="666"/>
    </row>
    <row r="623" spans="2:2" x14ac:dyDescent="0.35">
      <c r="B623" s="666"/>
    </row>
    <row r="624" spans="2:2" x14ac:dyDescent="0.35">
      <c r="B624" s="666"/>
    </row>
    <row r="625" spans="2:2" x14ac:dyDescent="0.35">
      <c r="B625" s="666"/>
    </row>
    <row r="626" spans="2:2" x14ac:dyDescent="0.35">
      <c r="B626" s="666"/>
    </row>
    <row r="627" spans="2:2" x14ac:dyDescent="0.35">
      <c r="B627" s="666"/>
    </row>
    <row r="628" spans="2:2" x14ac:dyDescent="0.35">
      <c r="B628" s="666"/>
    </row>
    <row r="629" spans="2:2" x14ac:dyDescent="0.35">
      <c r="B629" s="666"/>
    </row>
    <row r="630" spans="2:2" x14ac:dyDescent="0.35">
      <c r="B630" s="666"/>
    </row>
    <row r="631" spans="2:2" x14ac:dyDescent="0.35">
      <c r="B631" s="666"/>
    </row>
    <row r="632" spans="2:2" x14ac:dyDescent="0.35">
      <c r="B632" s="666"/>
    </row>
    <row r="633" spans="2:2" x14ac:dyDescent="0.35">
      <c r="B633" s="666"/>
    </row>
    <row r="634" spans="2:2" x14ac:dyDescent="0.35">
      <c r="B634" s="666"/>
    </row>
    <row r="635" spans="2:2" x14ac:dyDescent="0.35">
      <c r="B635" s="666"/>
    </row>
    <row r="636" spans="2:2" x14ac:dyDescent="0.35">
      <c r="B636" s="666"/>
    </row>
    <row r="637" spans="2:2" x14ac:dyDescent="0.35">
      <c r="B637" s="666"/>
    </row>
    <row r="638" spans="2:2" x14ac:dyDescent="0.35">
      <c r="B638" s="666"/>
    </row>
    <row r="639" spans="2:2" x14ac:dyDescent="0.35">
      <c r="B639" s="666"/>
    </row>
    <row r="640" spans="2:2" x14ac:dyDescent="0.35">
      <c r="B640" s="666"/>
    </row>
    <row r="641" spans="2:2" x14ac:dyDescent="0.35">
      <c r="B641" s="666"/>
    </row>
    <row r="642" spans="2:2" x14ac:dyDescent="0.35">
      <c r="B642" s="666"/>
    </row>
    <row r="643" spans="2:2" x14ac:dyDescent="0.35">
      <c r="B643" s="666"/>
    </row>
    <row r="644" spans="2:2" x14ac:dyDescent="0.35">
      <c r="B644" s="666"/>
    </row>
    <row r="645" spans="2:2" x14ac:dyDescent="0.35">
      <c r="B645" s="666"/>
    </row>
    <row r="646" spans="2:2" x14ac:dyDescent="0.35">
      <c r="B646" s="666"/>
    </row>
    <row r="647" spans="2:2" x14ac:dyDescent="0.35">
      <c r="B647" s="666"/>
    </row>
    <row r="648" spans="2:2" x14ac:dyDescent="0.35">
      <c r="B648" s="666"/>
    </row>
    <row r="649" spans="2:2" x14ac:dyDescent="0.35">
      <c r="B649" s="666"/>
    </row>
    <row r="650" spans="2:2" x14ac:dyDescent="0.35">
      <c r="B650" s="666"/>
    </row>
    <row r="651" spans="2:2" x14ac:dyDescent="0.35">
      <c r="B651" s="666"/>
    </row>
    <row r="652" spans="2:2" x14ac:dyDescent="0.35">
      <c r="B652" s="666"/>
    </row>
    <row r="653" spans="2:2" x14ac:dyDescent="0.35">
      <c r="B653" s="666"/>
    </row>
    <row r="654" spans="2:2" x14ac:dyDescent="0.35">
      <c r="B654" s="666"/>
    </row>
    <row r="655" spans="2:2" x14ac:dyDescent="0.35">
      <c r="B655" s="666"/>
    </row>
    <row r="656" spans="2:2" x14ac:dyDescent="0.35">
      <c r="B656" s="666"/>
    </row>
    <row r="657" spans="2:2" x14ac:dyDescent="0.35">
      <c r="B657" s="666"/>
    </row>
    <row r="658" spans="2:2" x14ac:dyDescent="0.35">
      <c r="B658" s="666"/>
    </row>
    <row r="659" spans="2:2" x14ac:dyDescent="0.35">
      <c r="B659" s="666"/>
    </row>
    <row r="660" spans="2:2" x14ac:dyDescent="0.35">
      <c r="B660" s="666"/>
    </row>
    <row r="661" spans="2:2" x14ac:dyDescent="0.35">
      <c r="B661" s="666"/>
    </row>
    <row r="662" spans="2:2" x14ac:dyDescent="0.35">
      <c r="B662" s="666"/>
    </row>
    <row r="663" spans="2:2" x14ac:dyDescent="0.35">
      <c r="B663" s="666"/>
    </row>
    <row r="664" spans="2:2" x14ac:dyDescent="0.35">
      <c r="B664" s="666"/>
    </row>
    <row r="665" spans="2:2" x14ac:dyDescent="0.35">
      <c r="B665" s="666"/>
    </row>
    <row r="666" spans="2:2" x14ac:dyDescent="0.35">
      <c r="B666" s="666"/>
    </row>
    <row r="667" spans="2:2" x14ac:dyDescent="0.35">
      <c r="B667" s="666"/>
    </row>
    <row r="668" spans="2:2" x14ac:dyDescent="0.35">
      <c r="B668" s="666"/>
    </row>
    <row r="669" spans="2:2" x14ac:dyDescent="0.35">
      <c r="B669" s="666"/>
    </row>
    <row r="670" spans="2:2" x14ac:dyDescent="0.35">
      <c r="B670" s="666"/>
    </row>
    <row r="671" spans="2:2" x14ac:dyDescent="0.35">
      <c r="B671" s="666"/>
    </row>
    <row r="672" spans="2:2" x14ac:dyDescent="0.35">
      <c r="B672" s="666"/>
    </row>
    <row r="673" spans="2:2" x14ac:dyDescent="0.35">
      <c r="B673" s="666"/>
    </row>
    <row r="674" spans="2:2" x14ac:dyDescent="0.35">
      <c r="B674" s="666"/>
    </row>
    <row r="675" spans="2:2" x14ac:dyDescent="0.35">
      <c r="B675" s="666"/>
    </row>
    <row r="676" spans="2:2" x14ac:dyDescent="0.35">
      <c r="B676" s="666"/>
    </row>
    <row r="677" spans="2:2" x14ac:dyDescent="0.35">
      <c r="B677" s="666"/>
    </row>
    <row r="678" spans="2:2" x14ac:dyDescent="0.35">
      <c r="B678" s="666"/>
    </row>
    <row r="679" spans="2:2" x14ac:dyDescent="0.35">
      <c r="B679" s="666"/>
    </row>
    <row r="680" spans="2:2" x14ac:dyDescent="0.35">
      <c r="B680" s="666"/>
    </row>
    <row r="681" spans="2:2" x14ac:dyDescent="0.35">
      <c r="B681" s="666"/>
    </row>
    <row r="682" spans="2:2" x14ac:dyDescent="0.35">
      <c r="B682" s="666"/>
    </row>
    <row r="683" spans="2:2" x14ac:dyDescent="0.35">
      <c r="B683" s="666"/>
    </row>
    <row r="684" spans="2:2" x14ac:dyDescent="0.35">
      <c r="B684" s="666"/>
    </row>
    <row r="685" spans="2:2" x14ac:dyDescent="0.35">
      <c r="B685" s="666"/>
    </row>
    <row r="686" spans="2:2" x14ac:dyDescent="0.35">
      <c r="B686" s="666"/>
    </row>
    <row r="687" spans="2:2" x14ac:dyDescent="0.35">
      <c r="B687" s="666"/>
    </row>
    <row r="688" spans="2:2" x14ac:dyDescent="0.35">
      <c r="B688" s="666"/>
    </row>
    <row r="689" spans="2:2" x14ac:dyDescent="0.35">
      <c r="B689" s="666"/>
    </row>
    <row r="690" spans="2:2" x14ac:dyDescent="0.35">
      <c r="B690" s="666"/>
    </row>
    <row r="691" spans="2:2" x14ac:dyDescent="0.35">
      <c r="B691" s="666"/>
    </row>
    <row r="692" spans="2:2" x14ac:dyDescent="0.35">
      <c r="B692" s="666"/>
    </row>
    <row r="693" spans="2:2" x14ac:dyDescent="0.35">
      <c r="B693" s="666"/>
    </row>
    <row r="694" spans="2:2" x14ac:dyDescent="0.35">
      <c r="B694" s="666"/>
    </row>
    <row r="695" spans="2:2" x14ac:dyDescent="0.35">
      <c r="B695" s="666"/>
    </row>
    <row r="696" spans="2:2" x14ac:dyDescent="0.35">
      <c r="B696" s="666"/>
    </row>
    <row r="697" spans="2:2" x14ac:dyDescent="0.35">
      <c r="B697" s="666"/>
    </row>
    <row r="698" spans="2:2" x14ac:dyDescent="0.35">
      <c r="B698" s="666"/>
    </row>
    <row r="699" spans="2:2" x14ac:dyDescent="0.35">
      <c r="B699" s="666"/>
    </row>
    <row r="700" spans="2:2" x14ac:dyDescent="0.35">
      <c r="B700" s="666"/>
    </row>
    <row r="701" spans="2:2" x14ac:dyDescent="0.35">
      <c r="B701" s="666"/>
    </row>
    <row r="702" spans="2:2" x14ac:dyDescent="0.35">
      <c r="B702" s="666"/>
    </row>
    <row r="703" spans="2:2" x14ac:dyDescent="0.35">
      <c r="B703" s="666"/>
    </row>
    <row r="704" spans="2:2" x14ac:dyDescent="0.35">
      <c r="B704" s="666"/>
    </row>
    <row r="705" spans="2:2" x14ac:dyDescent="0.35">
      <c r="B705" s="666"/>
    </row>
    <row r="706" spans="2:2" x14ac:dyDescent="0.35">
      <c r="B706" s="666"/>
    </row>
    <row r="707" spans="2:2" x14ac:dyDescent="0.35">
      <c r="B707" s="666"/>
    </row>
    <row r="708" spans="2:2" x14ac:dyDescent="0.35">
      <c r="B708" s="666"/>
    </row>
    <row r="709" spans="2:2" x14ac:dyDescent="0.35">
      <c r="B709" s="666"/>
    </row>
    <row r="710" spans="2:2" x14ac:dyDescent="0.35">
      <c r="B710" s="666"/>
    </row>
    <row r="711" spans="2:2" x14ac:dyDescent="0.35">
      <c r="B711" s="666"/>
    </row>
    <row r="712" spans="2:2" x14ac:dyDescent="0.35">
      <c r="B712" s="666"/>
    </row>
    <row r="713" spans="2:2" x14ac:dyDescent="0.35">
      <c r="B713" s="666"/>
    </row>
    <row r="714" spans="2:2" x14ac:dyDescent="0.35">
      <c r="B714" s="666"/>
    </row>
    <row r="715" spans="2:2" x14ac:dyDescent="0.35">
      <c r="B715" s="666"/>
    </row>
    <row r="716" spans="2:2" x14ac:dyDescent="0.35">
      <c r="B716" s="666"/>
    </row>
    <row r="717" spans="2:2" x14ac:dyDescent="0.35">
      <c r="B717" s="666"/>
    </row>
    <row r="718" spans="2:2" x14ac:dyDescent="0.35">
      <c r="B718" s="666"/>
    </row>
    <row r="719" spans="2:2" x14ac:dyDescent="0.35">
      <c r="B719" s="666"/>
    </row>
    <row r="720" spans="2:2" x14ac:dyDescent="0.35">
      <c r="B720" s="666"/>
    </row>
    <row r="721" spans="2:2" x14ac:dyDescent="0.35">
      <c r="B721" s="666"/>
    </row>
    <row r="722" spans="2:2" x14ac:dyDescent="0.35">
      <c r="B722" s="666"/>
    </row>
    <row r="723" spans="2:2" x14ac:dyDescent="0.35">
      <c r="B723" s="666"/>
    </row>
    <row r="724" spans="2:2" x14ac:dyDescent="0.35">
      <c r="B724" s="666"/>
    </row>
    <row r="725" spans="2:2" x14ac:dyDescent="0.35">
      <c r="B725" s="666"/>
    </row>
    <row r="726" spans="2:2" x14ac:dyDescent="0.35">
      <c r="B726" s="666"/>
    </row>
    <row r="727" spans="2:2" x14ac:dyDescent="0.35">
      <c r="B727" s="666"/>
    </row>
    <row r="728" spans="2:2" x14ac:dyDescent="0.35">
      <c r="B728" s="666"/>
    </row>
    <row r="729" spans="2:2" x14ac:dyDescent="0.35">
      <c r="B729" s="666"/>
    </row>
    <row r="730" spans="2:2" x14ac:dyDescent="0.35">
      <c r="B730" s="666"/>
    </row>
    <row r="731" spans="2:2" x14ac:dyDescent="0.35">
      <c r="B731" s="666"/>
    </row>
    <row r="732" spans="2:2" x14ac:dyDescent="0.35">
      <c r="B732" s="666"/>
    </row>
    <row r="733" spans="2:2" x14ac:dyDescent="0.35">
      <c r="B733" s="666"/>
    </row>
    <row r="734" spans="2:2" x14ac:dyDescent="0.35">
      <c r="B734" s="666"/>
    </row>
    <row r="735" spans="2:2" x14ac:dyDescent="0.35">
      <c r="B735" s="666"/>
    </row>
    <row r="736" spans="2:2" x14ac:dyDescent="0.35">
      <c r="B736" s="666"/>
    </row>
    <row r="737" spans="2:2" x14ac:dyDescent="0.35">
      <c r="B737" s="666"/>
    </row>
    <row r="738" spans="2:2" x14ac:dyDescent="0.35">
      <c r="B738" s="666"/>
    </row>
    <row r="739" spans="2:2" x14ac:dyDescent="0.35">
      <c r="B739" s="666"/>
    </row>
    <row r="740" spans="2:2" x14ac:dyDescent="0.35">
      <c r="B740" s="666"/>
    </row>
    <row r="741" spans="2:2" x14ac:dyDescent="0.35">
      <c r="B741" s="666"/>
    </row>
    <row r="742" spans="2:2" x14ac:dyDescent="0.35">
      <c r="B742" s="666"/>
    </row>
    <row r="743" spans="2:2" x14ac:dyDescent="0.35">
      <c r="B743" s="666"/>
    </row>
    <row r="744" spans="2:2" x14ac:dyDescent="0.35">
      <c r="B744" s="666"/>
    </row>
    <row r="745" spans="2:2" x14ac:dyDescent="0.35">
      <c r="B745" s="666"/>
    </row>
    <row r="746" spans="2:2" x14ac:dyDescent="0.35">
      <c r="B746" s="666"/>
    </row>
    <row r="747" spans="2:2" x14ac:dyDescent="0.35">
      <c r="B747" s="666"/>
    </row>
    <row r="748" spans="2:2" x14ac:dyDescent="0.35">
      <c r="B748" s="666"/>
    </row>
    <row r="749" spans="2:2" x14ac:dyDescent="0.35">
      <c r="B749" s="666"/>
    </row>
    <row r="750" spans="2:2" x14ac:dyDescent="0.35">
      <c r="B750" s="666"/>
    </row>
    <row r="751" spans="2:2" x14ac:dyDescent="0.35">
      <c r="B751" s="666"/>
    </row>
    <row r="752" spans="2:2" x14ac:dyDescent="0.35">
      <c r="B752" s="666"/>
    </row>
    <row r="753" spans="2:2" x14ac:dyDescent="0.35">
      <c r="B753" s="666"/>
    </row>
    <row r="754" spans="2:2" x14ac:dyDescent="0.35">
      <c r="B754" s="666"/>
    </row>
    <row r="755" spans="2:2" x14ac:dyDescent="0.35">
      <c r="B755" s="666"/>
    </row>
    <row r="756" spans="2:2" x14ac:dyDescent="0.35">
      <c r="B756" s="666"/>
    </row>
    <row r="757" spans="2:2" x14ac:dyDescent="0.35">
      <c r="B757" s="666"/>
    </row>
    <row r="758" spans="2:2" x14ac:dyDescent="0.35">
      <c r="B758" s="666"/>
    </row>
    <row r="759" spans="2:2" x14ac:dyDescent="0.35">
      <c r="B759" s="666"/>
    </row>
    <row r="760" spans="2:2" x14ac:dyDescent="0.35">
      <c r="B760" s="666"/>
    </row>
    <row r="761" spans="2:2" x14ac:dyDescent="0.35">
      <c r="B761" s="666"/>
    </row>
    <row r="762" spans="2:2" x14ac:dyDescent="0.35">
      <c r="B762" s="666"/>
    </row>
    <row r="763" spans="2:2" x14ac:dyDescent="0.35">
      <c r="B763" s="666"/>
    </row>
    <row r="764" spans="2:2" x14ac:dyDescent="0.35">
      <c r="B764" s="666"/>
    </row>
    <row r="765" spans="2:2" x14ac:dyDescent="0.35">
      <c r="B765" s="666"/>
    </row>
    <row r="766" spans="2:2" x14ac:dyDescent="0.35">
      <c r="B766" s="666"/>
    </row>
    <row r="767" spans="2:2" x14ac:dyDescent="0.35">
      <c r="B767" s="666"/>
    </row>
    <row r="768" spans="2:2" x14ac:dyDescent="0.35">
      <c r="B768" s="666"/>
    </row>
    <row r="769" spans="2:2" x14ac:dyDescent="0.35">
      <c r="B769" s="666"/>
    </row>
    <row r="770" spans="2:2" x14ac:dyDescent="0.35">
      <c r="B770" s="666"/>
    </row>
    <row r="771" spans="2:2" x14ac:dyDescent="0.35">
      <c r="B771" s="666"/>
    </row>
    <row r="772" spans="2:2" x14ac:dyDescent="0.35">
      <c r="B772" s="666"/>
    </row>
    <row r="773" spans="2:2" x14ac:dyDescent="0.35">
      <c r="B773" s="666"/>
    </row>
    <row r="774" spans="2:2" x14ac:dyDescent="0.35">
      <c r="B774" s="666"/>
    </row>
    <row r="775" spans="2:2" x14ac:dyDescent="0.35">
      <c r="B775" s="666"/>
    </row>
    <row r="776" spans="2:2" x14ac:dyDescent="0.35">
      <c r="B776" s="666"/>
    </row>
    <row r="777" spans="2:2" x14ac:dyDescent="0.35">
      <c r="B777" s="666"/>
    </row>
    <row r="778" spans="2:2" x14ac:dyDescent="0.35">
      <c r="B778" s="666"/>
    </row>
    <row r="779" spans="2:2" x14ac:dyDescent="0.35">
      <c r="B779" s="666"/>
    </row>
    <row r="780" spans="2:2" x14ac:dyDescent="0.35">
      <c r="B780" s="666"/>
    </row>
    <row r="781" spans="2:2" x14ac:dyDescent="0.35">
      <c r="B781" s="666"/>
    </row>
    <row r="782" spans="2:2" x14ac:dyDescent="0.35">
      <c r="B782" s="666"/>
    </row>
    <row r="783" spans="2:2" x14ac:dyDescent="0.35">
      <c r="B783" s="666"/>
    </row>
    <row r="784" spans="2:2" x14ac:dyDescent="0.35">
      <c r="B784" s="666"/>
    </row>
    <row r="785" spans="2:2" x14ac:dyDescent="0.35">
      <c r="B785" s="666"/>
    </row>
    <row r="786" spans="2:2" x14ac:dyDescent="0.35">
      <c r="B786" s="666"/>
    </row>
    <row r="787" spans="2:2" x14ac:dyDescent="0.35">
      <c r="B787" s="666"/>
    </row>
    <row r="788" spans="2:2" x14ac:dyDescent="0.35">
      <c r="B788" s="666"/>
    </row>
    <row r="789" spans="2:2" x14ac:dyDescent="0.35">
      <c r="B789" s="666"/>
    </row>
    <row r="790" spans="2:2" x14ac:dyDescent="0.35">
      <c r="B790" s="666"/>
    </row>
    <row r="791" spans="2:2" x14ac:dyDescent="0.35">
      <c r="B791" s="666"/>
    </row>
    <row r="792" spans="2:2" x14ac:dyDescent="0.35">
      <c r="B792" s="666"/>
    </row>
    <row r="793" spans="2:2" x14ac:dyDescent="0.35">
      <c r="B793" s="666"/>
    </row>
    <row r="794" spans="2:2" x14ac:dyDescent="0.35">
      <c r="B794" s="666"/>
    </row>
    <row r="795" spans="2:2" x14ac:dyDescent="0.35">
      <c r="B795" s="666"/>
    </row>
    <row r="796" spans="2:2" x14ac:dyDescent="0.35">
      <c r="B796" s="666"/>
    </row>
    <row r="797" spans="2:2" x14ac:dyDescent="0.35">
      <c r="B797" s="666"/>
    </row>
    <row r="798" spans="2:2" x14ac:dyDescent="0.35">
      <c r="B798" s="666"/>
    </row>
    <row r="799" spans="2:2" x14ac:dyDescent="0.35">
      <c r="B799" s="666"/>
    </row>
    <row r="800" spans="2:2" x14ac:dyDescent="0.35">
      <c r="B800" s="666"/>
    </row>
    <row r="801" spans="2:2" x14ac:dyDescent="0.35">
      <c r="B801" s="666"/>
    </row>
    <row r="802" spans="2:2" x14ac:dyDescent="0.35">
      <c r="B802" s="666"/>
    </row>
    <row r="803" spans="2:2" x14ac:dyDescent="0.35">
      <c r="B803" s="666"/>
    </row>
    <row r="804" spans="2:2" x14ac:dyDescent="0.35">
      <c r="B804" s="666"/>
    </row>
    <row r="805" spans="2:2" x14ac:dyDescent="0.35">
      <c r="B805" s="666"/>
    </row>
    <row r="806" spans="2:2" x14ac:dyDescent="0.35">
      <c r="B806" s="666"/>
    </row>
    <row r="807" spans="2:2" x14ac:dyDescent="0.35">
      <c r="B807" s="666"/>
    </row>
    <row r="808" spans="2:2" x14ac:dyDescent="0.35">
      <c r="B808" s="666"/>
    </row>
    <row r="809" spans="2:2" x14ac:dyDescent="0.35">
      <c r="B809" s="666"/>
    </row>
    <row r="810" spans="2:2" x14ac:dyDescent="0.35">
      <c r="B810" s="666"/>
    </row>
    <row r="811" spans="2:2" x14ac:dyDescent="0.35">
      <c r="B811" s="666"/>
    </row>
    <row r="812" spans="2:2" x14ac:dyDescent="0.35">
      <c r="B812" s="666"/>
    </row>
    <row r="813" spans="2:2" x14ac:dyDescent="0.35">
      <c r="B813" s="666"/>
    </row>
    <row r="814" spans="2:2" x14ac:dyDescent="0.35">
      <c r="B814" s="666"/>
    </row>
    <row r="815" spans="2:2" x14ac:dyDescent="0.35">
      <c r="B815" s="666"/>
    </row>
    <row r="816" spans="2:2" x14ac:dyDescent="0.35">
      <c r="B816" s="666"/>
    </row>
    <row r="817" spans="2:2" x14ac:dyDescent="0.35">
      <c r="B817" s="666"/>
    </row>
    <row r="818" spans="2:2" x14ac:dyDescent="0.35">
      <c r="B818" s="666"/>
    </row>
    <row r="819" spans="2:2" x14ac:dyDescent="0.35">
      <c r="B819" s="666"/>
    </row>
    <row r="820" spans="2:2" x14ac:dyDescent="0.35">
      <c r="B820" s="666"/>
    </row>
    <row r="821" spans="2:2" x14ac:dyDescent="0.35">
      <c r="B821" s="666"/>
    </row>
    <row r="822" spans="2:2" x14ac:dyDescent="0.35">
      <c r="B822" s="666"/>
    </row>
    <row r="823" spans="2:2" x14ac:dyDescent="0.35">
      <c r="B823" s="666"/>
    </row>
    <row r="824" spans="2:2" x14ac:dyDescent="0.35">
      <c r="B824" s="666"/>
    </row>
    <row r="825" spans="2:2" x14ac:dyDescent="0.35">
      <c r="B825" s="666"/>
    </row>
    <row r="826" spans="2:2" x14ac:dyDescent="0.35">
      <c r="B826" s="666"/>
    </row>
    <row r="827" spans="2:2" x14ac:dyDescent="0.35">
      <c r="B827" s="666"/>
    </row>
    <row r="828" spans="2:2" x14ac:dyDescent="0.35">
      <c r="B828" s="666"/>
    </row>
    <row r="829" spans="2:2" x14ac:dyDescent="0.35">
      <c r="B829" s="666"/>
    </row>
    <row r="830" spans="2:2" x14ac:dyDescent="0.35">
      <c r="B830" s="666"/>
    </row>
    <row r="831" spans="2:2" x14ac:dyDescent="0.35">
      <c r="B831" s="666"/>
    </row>
    <row r="832" spans="2:2" x14ac:dyDescent="0.35">
      <c r="B832" s="666"/>
    </row>
    <row r="833" spans="2:2" x14ac:dyDescent="0.35">
      <c r="B833" s="666"/>
    </row>
    <row r="834" spans="2:2" x14ac:dyDescent="0.35">
      <c r="B834" s="666"/>
    </row>
    <row r="835" spans="2:2" x14ac:dyDescent="0.35">
      <c r="B835" s="666"/>
    </row>
    <row r="836" spans="2:2" x14ac:dyDescent="0.35">
      <c r="B836" s="666"/>
    </row>
    <row r="837" spans="2:2" x14ac:dyDescent="0.35">
      <c r="B837" s="666"/>
    </row>
    <row r="838" spans="2:2" x14ac:dyDescent="0.35">
      <c r="B838" s="666"/>
    </row>
    <row r="839" spans="2:2" x14ac:dyDescent="0.35">
      <c r="B839" s="666"/>
    </row>
    <row r="840" spans="2:2" x14ac:dyDescent="0.35">
      <c r="B840" s="666"/>
    </row>
    <row r="841" spans="2:2" x14ac:dyDescent="0.35">
      <c r="B841" s="666"/>
    </row>
    <row r="842" spans="2:2" x14ac:dyDescent="0.35">
      <c r="B842" s="666"/>
    </row>
    <row r="843" spans="2:2" x14ac:dyDescent="0.35">
      <c r="B843" s="666"/>
    </row>
    <row r="844" spans="2:2" x14ac:dyDescent="0.35">
      <c r="B844" s="666"/>
    </row>
    <row r="845" spans="2:2" x14ac:dyDescent="0.35">
      <c r="B845" s="666"/>
    </row>
    <row r="846" spans="2:2" x14ac:dyDescent="0.35">
      <c r="B846" s="666"/>
    </row>
    <row r="847" spans="2:2" x14ac:dyDescent="0.35">
      <c r="B847" s="666"/>
    </row>
    <row r="848" spans="2:2" x14ac:dyDescent="0.35">
      <c r="B848" s="666"/>
    </row>
    <row r="849" spans="2:2" x14ac:dyDescent="0.35">
      <c r="B849" s="666"/>
    </row>
    <row r="850" spans="2:2" x14ac:dyDescent="0.35">
      <c r="B850" s="666"/>
    </row>
    <row r="851" spans="2:2" x14ac:dyDescent="0.35">
      <c r="B851" s="666"/>
    </row>
    <row r="852" spans="2:2" x14ac:dyDescent="0.35">
      <c r="B852" s="666"/>
    </row>
    <row r="853" spans="2:2" x14ac:dyDescent="0.35">
      <c r="B853" s="666"/>
    </row>
    <row r="854" spans="2:2" x14ac:dyDescent="0.35">
      <c r="B854" s="666"/>
    </row>
    <row r="855" spans="2:2" x14ac:dyDescent="0.35">
      <c r="B855" s="666"/>
    </row>
    <row r="856" spans="2:2" x14ac:dyDescent="0.35">
      <c r="B856" s="666"/>
    </row>
    <row r="857" spans="2:2" x14ac:dyDescent="0.35">
      <c r="B857" s="666"/>
    </row>
    <row r="858" spans="2:2" x14ac:dyDescent="0.35">
      <c r="B858" s="666"/>
    </row>
    <row r="859" spans="2:2" x14ac:dyDescent="0.35">
      <c r="B859" s="666"/>
    </row>
    <row r="860" spans="2:2" x14ac:dyDescent="0.35">
      <c r="B860" s="666"/>
    </row>
    <row r="861" spans="2:2" x14ac:dyDescent="0.35">
      <c r="B861" s="666"/>
    </row>
    <row r="862" spans="2:2" x14ac:dyDescent="0.35">
      <c r="B862" s="666"/>
    </row>
    <row r="863" spans="2:2" x14ac:dyDescent="0.35">
      <c r="B863" s="666"/>
    </row>
    <row r="864" spans="2:2" x14ac:dyDescent="0.35">
      <c r="B864" s="666"/>
    </row>
    <row r="865" spans="2:2" x14ac:dyDescent="0.35">
      <c r="B865" s="666"/>
    </row>
    <row r="866" spans="2:2" x14ac:dyDescent="0.35">
      <c r="B866" s="666"/>
    </row>
    <row r="867" spans="2:2" x14ac:dyDescent="0.35">
      <c r="B867" s="666"/>
    </row>
    <row r="868" spans="2:2" x14ac:dyDescent="0.35">
      <c r="B868" s="666"/>
    </row>
    <row r="869" spans="2:2" x14ac:dyDescent="0.35">
      <c r="B869" s="666"/>
    </row>
    <row r="870" spans="2:2" x14ac:dyDescent="0.35">
      <c r="B870" s="666"/>
    </row>
    <row r="871" spans="2:2" x14ac:dyDescent="0.35">
      <c r="B871" s="666"/>
    </row>
    <row r="872" spans="2:2" x14ac:dyDescent="0.35">
      <c r="B872" s="666"/>
    </row>
    <row r="873" spans="2:2" x14ac:dyDescent="0.35">
      <c r="B873" s="666"/>
    </row>
    <row r="874" spans="2:2" x14ac:dyDescent="0.35">
      <c r="B874" s="666"/>
    </row>
    <row r="875" spans="2:2" x14ac:dyDescent="0.35">
      <c r="B875" s="666"/>
    </row>
    <row r="876" spans="2:2" x14ac:dyDescent="0.35">
      <c r="B876" s="666"/>
    </row>
    <row r="877" spans="2:2" x14ac:dyDescent="0.35">
      <c r="B877" s="666"/>
    </row>
    <row r="878" spans="2:2" x14ac:dyDescent="0.35">
      <c r="B878" s="666"/>
    </row>
    <row r="879" spans="2:2" x14ac:dyDescent="0.35">
      <c r="B879" s="666"/>
    </row>
    <row r="880" spans="2:2" x14ac:dyDescent="0.35">
      <c r="B880" s="666"/>
    </row>
    <row r="881" spans="2:2" x14ac:dyDescent="0.35">
      <c r="B881" s="666"/>
    </row>
    <row r="882" spans="2:2" x14ac:dyDescent="0.35">
      <c r="B882" s="666"/>
    </row>
    <row r="883" spans="2:2" x14ac:dyDescent="0.35">
      <c r="B883" s="666"/>
    </row>
    <row r="884" spans="2:2" x14ac:dyDescent="0.35">
      <c r="B884" s="666"/>
    </row>
    <row r="885" spans="2:2" x14ac:dyDescent="0.35">
      <c r="B885" s="666"/>
    </row>
    <row r="886" spans="2:2" x14ac:dyDescent="0.35">
      <c r="B886" s="666"/>
    </row>
    <row r="887" spans="2:2" x14ac:dyDescent="0.35">
      <c r="B887" s="666"/>
    </row>
    <row r="888" spans="2:2" x14ac:dyDescent="0.35">
      <c r="B888" s="666"/>
    </row>
    <row r="889" spans="2:2" x14ac:dyDescent="0.35">
      <c r="B889" s="666"/>
    </row>
    <row r="890" spans="2:2" x14ac:dyDescent="0.35">
      <c r="B890" s="666"/>
    </row>
    <row r="891" spans="2:2" x14ac:dyDescent="0.35">
      <c r="B891" s="666"/>
    </row>
    <row r="892" spans="2:2" x14ac:dyDescent="0.35">
      <c r="B892" s="666"/>
    </row>
    <row r="893" spans="2:2" x14ac:dyDescent="0.35">
      <c r="B893" s="666"/>
    </row>
    <row r="894" spans="2:2" x14ac:dyDescent="0.35">
      <c r="B894" s="666"/>
    </row>
    <row r="895" spans="2:2" x14ac:dyDescent="0.35">
      <c r="B895" s="666"/>
    </row>
    <row r="896" spans="2:2" x14ac:dyDescent="0.35">
      <c r="B896" s="666"/>
    </row>
    <row r="897" spans="2:2" x14ac:dyDescent="0.35">
      <c r="B897" s="666"/>
    </row>
    <row r="898" spans="2:2" x14ac:dyDescent="0.35">
      <c r="B898" s="666"/>
    </row>
    <row r="899" spans="2:2" x14ac:dyDescent="0.35">
      <c r="B899" s="666"/>
    </row>
    <row r="900" spans="2:2" x14ac:dyDescent="0.35">
      <c r="B900" s="666"/>
    </row>
    <row r="901" spans="2:2" x14ac:dyDescent="0.35">
      <c r="B901" s="666"/>
    </row>
    <row r="902" spans="2:2" x14ac:dyDescent="0.35">
      <c r="B902" s="666"/>
    </row>
    <row r="903" spans="2:2" x14ac:dyDescent="0.35">
      <c r="B903" s="666"/>
    </row>
    <row r="904" spans="2:2" x14ac:dyDescent="0.35">
      <c r="B904" s="666"/>
    </row>
    <row r="905" spans="2:2" x14ac:dyDescent="0.35">
      <c r="B905" s="666"/>
    </row>
    <row r="906" spans="2:2" x14ac:dyDescent="0.35">
      <c r="B906" s="666"/>
    </row>
    <row r="907" spans="2:2" x14ac:dyDescent="0.35">
      <c r="B907" s="666"/>
    </row>
    <row r="908" spans="2:2" x14ac:dyDescent="0.35">
      <c r="B908" s="666"/>
    </row>
    <row r="909" spans="2:2" x14ac:dyDescent="0.35">
      <c r="B909" s="666"/>
    </row>
    <row r="910" spans="2:2" x14ac:dyDescent="0.35">
      <c r="B910" s="666"/>
    </row>
    <row r="911" spans="2:2" x14ac:dyDescent="0.35">
      <c r="B911" s="666"/>
    </row>
    <row r="912" spans="2:2" x14ac:dyDescent="0.35">
      <c r="B912" s="666"/>
    </row>
    <row r="913" spans="2:2" x14ac:dyDescent="0.35">
      <c r="B913" s="666"/>
    </row>
    <row r="914" spans="2:2" x14ac:dyDescent="0.35">
      <c r="B914" s="666"/>
    </row>
    <row r="915" spans="2:2" x14ac:dyDescent="0.35">
      <c r="B915" s="666"/>
    </row>
    <row r="916" spans="2:2" x14ac:dyDescent="0.35">
      <c r="B916" s="666"/>
    </row>
    <row r="917" spans="2:2" x14ac:dyDescent="0.35">
      <c r="B917" s="666"/>
    </row>
    <row r="918" spans="2:2" x14ac:dyDescent="0.35">
      <c r="B918" s="666"/>
    </row>
    <row r="919" spans="2:2" x14ac:dyDescent="0.35">
      <c r="B919" s="666"/>
    </row>
    <row r="920" spans="2:2" x14ac:dyDescent="0.35">
      <c r="B920" s="666"/>
    </row>
    <row r="921" spans="2:2" x14ac:dyDescent="0.35">
      <c r="B921" s="666"/>
    </row>
    <row r="922" spans="2:2" x14ac:dyDescent="0.35">
      <c r="B922" s="666"/>
    </row>
    <row r="923" spans="2:2" x14ac:dyDescent="0.35">
      <c r="B923" s="666"/>
    </row>
    <row r="924" spans="2:2" x14ac:dyDescent="0.35">
      <c r="B924" s="666"/>
    </row>
    <row r="925" spans="2:2" x14ac:dyDescent="0.35">
      <c r="B925" s="666"/>
    </row>
    <row r="926" spans="2:2" x14ac:dyDescent="0.35">
      <c r="B926" s="666"/>
    </row>
    <row r="927" spans="2:2" x14ac:dyDescent="0.35">
      <c r="B927" s="666"/>
    </row>
    <row r="928" spans="2:2" x14ac:dyDescent="0.35">
      <c r="B928" s="666"/>
    </row>
    <row r="929" spans="2:2" x14ac:dyDescent="0.35">
      <c r="B929" s="666"/>
    </row>
    <row r="930" spans="2:2" x14ac:dyDescent="0.35">
      <c r="B930" s="666"/>
    </row>
    <row r="931" spans="2:2" x14ac:dyDescent="0.35">
      <c r="B931" s="666"/>
    </row>
    <row r="932" spans="2:2" x14ac:dyDescent="0.35">
      <c r="B932" s="666"/>
    </row>
    <row r="933" spans="2:2" x14ac:dyDescent="0.35">
      <c r="B933" s="666"/>
    </row>
    <row r="934" spans="2:2" x14ac:dyDescent="0.35">
      <c r="B934" s="666"/>
    </row>
    <row r="935" spans="2:2" x14ac:dyDescent="0.35">
      <c r="B935" s="666"/>
    </row>
    <row r="936" spans="2:2" x14ac:dyDescent="0.35">
      <c r="B936" s="666"/>
    </row>
    <row r="937" spans="2:2" x14ac:dyDescent="0.35">
      <c r="B937" s="666"/>
    </row>
    <row r="938" spans="2:2" x14ac:dyDescent="0.35">
      <c r="B938" s="666"/>
    </row>
    <row r="939" spans="2:2" x14ac:dyDescent="0.35">
      <c r="B939" s="666"/>
    </row>
    <row r="940" spans="2:2" x14ac:dyDescent="0.35">
      <c r="B940" s="666"/>
    </row>
    <row r="941" spans="2:2" x14ac:dyDescent="0.35">
      <c r="B941" s="666"/>
    </row>
    <row r="942" spans="2:2" x14ac:dyDescent="0.35">
      <c r="B942" s="666"/>
    </row>
    <row r="943" spans="2:2" x14ac:dyDescent="0.35">
      <c r="B943" s="666"/>
    </row>
    <row r="944" spans="2:2" x14ac:dyDescent="0.35">
      <c r="B944" s="666"/>
    </row>
    <row r="945" spans="2:2" x14ac:dyDescent="0.35">
      <c r="B945" s="666"/>
    </row>
    <row r="946" spans="2:2" x14ac:dyDescent="0.35">
      <c r="B946" s="666"/>
    </row>
    <row r="947" spans="2:2" x14ac:dyDescent="0.35">
      <c r="B947" s="666"/>
    </row>
    <row r="948" spans="2:2" x14ac:dyDescent="0.35">
      <c r="B948" s="666"/>
    </row>
    <row r="949" spans="2:2" x14ac:dyDescent="0.35">
      <c r="B949" s="666"/>
    </row>
    <row r="950" spans="2:2" x14ac:dyDescent="0.35">
      <c r="B950" s="666"/>
    </row>
    <row r="951" spans="2:2" x14ac:dyDescent="0.35">
      <c r="B951" s="666"/>
    </row>
    <row r="952" spans="2:2" x14ac:dyDescent="0.35">
      <c r="B952" s="666"/>
    </row>
    <row r="953" spans="2:2" x14ac:dyDescent="0.35">
      <c r="B953" s="666"/>
    </row>
    <row r="954" spans="2:2" x14ac:dyDescent="0.35">
      <c r="B954" s="666"/>
    </row>
    <row r="955" spans="2:2" x14ac:dyDescent="0.35">
      <c r="B955" s="666"/>
    </row>
    <row r="956" spans="2:2" x14ac:dyDescent="0.35">
      <c r="B956" s="666"/>
    </row>
    <row r="957" spans="2:2" x14ac:dyDescent="0.35">
      <c r="B957" s="666"/>
    </row>
    <row r="958" spans="2:2" x14ac:dyDescent="0.35">
      <c r="B958" s="666"/>
    </row>
    <row r="959" spans="2:2" x14ac:dyDescent="0.35">
      <c r="B959" s="666"/>
    </row>
    <row r="960" spans="2:2" x14ac:dyDescent="0.35">
      <c r="B960" s="666"/>
    </row>
    <row r="961" spans="2:2" x14ac:dyDescent="0.35">
      <c r="B961" s="666"/>
    </row>
    <row r="962" spans="2:2" x14ac:dyDescent="0.35">
      <c r="B962" s="666"/>
    </row>
    <row r="963" spans="2:2" x14ac:dyDescent="0.35">
      <c r="B963" s="666"/>
    </row>
    <row r="964" spans="2:2" x14ac:dyDescent="0.35">
      <c r="B964" s="666"/>
    </row>
    <row r="965" spans="2:2" x14ac:dyDescent="0.35">
      <c r="B965" s="666"/>
    </row>
    <row r="966" spans="2:2" x14ac:dyDescent="0.35">
      <c r="B966" s="666"/>
    </row>
    <row r="967" spans="2:2" x14ac:dyDescent="0.35">
      <c r="B967" s="666"/>
    </row>
    <row r="968" spans="2:2" x14ac:dyDescent="0.35">
      <c r="B968" s="666"/>
    </row>
    <row r="969" spans="2:2" x14ac:dyDescent="0.35">
      <c r="B969" s="666"/>
    </row>
    <row r="970" spans="2:2" x14ac:dyDescent="0.35">
      <c r="B970" s="666"/>
    </row>
    <row r="971" spans="2:2" x14ac:dyDescent="0.35">
      <c r="B971" s="666"/>
    </row>
    <row r="972" spans="2:2" x14ac:dyDescent="0.35">
      <c r="B972" s="666"/>
    </row>
    <row r="973" spans="2:2" x14ac:dyDescent="0.35">
      <c r="B973" s="666"/>
    </row>
    <row r="974" spans="2:2" x14ac:dyDescent="0.35">
      <c r="B974" s="666"/>
    </row>
    <row r="975" spans="2:2" x14ac:dyDescent="0.35">
      <c r="B975" s="666"/>
    </row>
    <row r="976" spans="2:2" x14ac:dyDescent="0.35">
      <c r="B976" s="666"/>
    </row>
    <row r="977" spans="2:2" x14ac:dyDescent="0.35">
      <c r="B977" s="666"/>
    </row>
    <row r="978" spans="2:2" x14ac:dyDescent="0.35">
      <c r="B978" s="666"/>
    </row>
    <row r="979" spans="2:2" x14ac:dyDescent="0.35">
      <c r="B979" s="666"/>
    </row>
    <row r="980" spans="2:2" x14ac:dyDescent="0.35">
      <c r="B980" s="666"/>
    </row>
    <row r="981" spans="2:2" x14ac:dyDescent="0.35">
      <c r="B981" s="666"/>
    </row>
    <row r="982" spans="2:2" x14ac:dyDescent="0.35">
      <c r="B982" s="666"/>
    </row>
    <row r="983" spans="2:2" x14ac:dyDescent="0.35">
      <c r="B983" s="666"/>
    </row>
    <row r="984" spans="2:2" x14ac:dyDescent="0.35">
      <c r="B984" s="666"/>
    </row>
    <row r="985" spans="2:2" x14ac:dyDescent="0.35">
      <c r="B985" s="666"/>
    </row>
    <row r="986" spans="2:2" x14ac:dyDescent="0.35">
      <c r="B986" s="666"/>
    </row>
    <row r="987" spans="2:2" x14ac:dyDescent="0.35">
      <c r="B987" s="666"/>
    </row>
    <row r="988" spans="2:2" x14ac:dyDescent="0.35">
      <c r="B988" s="666"/>
    </row>
    <row r="989" spans="2:2" x14ac:dyDescent="0.35">
      <c r="B989" s="666"/>
    </row>
    <row r="990" spans="2:2" x14ac:dyDescent="0.35">
      <c r="B990" s="666"/>
    </row>
    <row r="991" spans="2:2" x14ac:dyDescent="0.35">
      <c r="B991" s="666"/>
    </row>
    <row r="992" spans="2:2" x14ac:dyDescent="0.35">
      <c r="B992" s="666"/>
    </row>
    <row r="993" spans="2:2" x14ac:dyDescent="0.35">
      <c r="B993" s="666"/>
    </row>
    <row r="994" spans="2:2" x14ac:dyDescent="0.35">
      <c r="B994" s="666"/>
    </row>
    <row r="995" spans="2:2" x14ac:dyDescent="0.35">
      <c r="B995" s="666"/>
    </row>
    <row r="996" spans="2:2" x14ac:dyDescent="0.35">
      <c r="B996" s="666"/>
    </row>
    <row r="997" spans="2:2" x14ac:dyDescent="0.35">
      <c r="B997" s="666"/>
    </row>
    <row r="998" spans="2:2" x14ac:dyDescent="0.35">
      <c r="B998" s="666"/>
    </row>
    <row r="999" spans="2:2" x14ac:dyDescent="0.35">
      <c r="B999" s="666"/>
    </row>
    <row r="1000" spans="2:2" x14ac:dyDescent="0.35">
      <c r="B1000" s="666"/>
    </row>
    <row r="1001" spans="2:2" x14ac:dyDescent="0.35">
      <c r="B1001" s="666"/>
    </row>
  </sheetData>
  <mergeCells count="36"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A5:A6"/>
    <mergeCell ref="B5:B6"/>
    <mergeCell ref="C5:C6"/>
    <mergeCell ref="A7:A8"/>
    <mergeCell ref="B7:B8"/>
    <mergeCell ref="C7:C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15"/>
  <sheetViews>
    <sheetView showGridLines="0" zoomScale="55" zoomScaleNormal="55" workbookViewId="0">
      <pane xSplit="2" ySplit="4" topLeftCell="C99" activePane="bottomRight" state="frozen"/>
      <selection pane="topRight" activeCell="C1" sqref="C1"/>
      <selection pane="bottomLeft" activeCell="A5" sqref="A5"/>
      <selection pane="bottomRight" activeCell="B118" sqref="A1:XFD1048576"/>
    </sheetView>
  </sheetViews>
  <sheetFormatPr baseColWidth="10" defaultColWidth="14.453125" defaultRowHeight="15" customHeight="1" x14ac:dyDescent="0.35"/>
  <cols>
    <col min="1" max="1" width="10.26953125" customWidth="1"/>
    <col min="2" max="2" width="54.453125" customWidth="1"/>
    <col min="3" max="3" width="27.26953125" customWidth="1"/>
    <col min="4" max="4" width="11.453125" hidden="1" customWidth="1"/>
    <col min="5" max="5" width="15.26953125" hidden="1" customWidth="1"/>
    <col min="6" max="6" width="12.7265625" hidden="1" customWidth="1"/>
    <col min="7" max="11" width="7.26953125" customWidth="1"/>
    <col min="12" max="14" width="10.54296875" hidden="1" customWidth="1"/>
    <col min="15" max="18" width="7.26953125" customWidth="1"/>
    <col min="19" max="19" width="8.7265625" customWidth="1"/>
    <col min="20" max="22" width="10.54296875" hidden="1" customWidth="1"/>
    <col min="23" max="26" width="7.26953125" customWidth="1"/>
    <col min="27" max="27" width="7.54296875" customWidth="1"/>
    <col min="28" max="30" width="10.54296875" hidden="1" customWidth="1"/>
    <col min="31" max="34" width="7.26953125" customWidth="1"/>
    <col min="35" max="35" width="8.453125" customWidth="1"/>
    <col min="36" max="38" width="10.54296875" hidden="1" customWidth="1"/>
    <col min="39" max="42" width="7.26953125" customWidth="1"/>
    <col min="43" max="43" width="10.26953125" customWidth="1"/>
    <col min="44" max="44" width="10.7265625" customWidth="1"/>
    <col min="45" max="47" width="8.7265625" customWidth="1"/>
    <col min="48" max="48" width="8.7265625" hidden="1" customWidth="1"/>
    <col min="49" max="49" width="8.7265625" style="378" hidden="1" customWidth="1"/>
    <col min="50" max="68" width="14.453125" style="378"/>
  </cols>
  <sheetData>
    <row r="1" spans="1:69" ht="23.25" customHeight="1" thickBot="1" x14ac:dyDescent="0.4">
      <c r="A1" s="1" t="s">
        <v>48</v>
      </c>
      <c r="B1" s="2"/>
      <c r="C1" s="2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6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69" ht="27" customHeight="1" thickBot="1" x14ac:dyDescent="0.55000000000000004">
      <c r="A2" s="4"/>
      <c r="B2" s="5" t="s">
        <v>49</v>
      </c>
      <c r="C2" s="5"/>
      <c r="D2" s="4"/>
      <c r="E2" s="4"/>
      <c r="F2" s="4"/>
      <c r="G2" s="594" t="s">
        <v>99</v>
      </c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69" ht="30.75" customHeight="1" thickBot="1" x14ac:dyDescent="0.4">
      <c r="A3" s="589"/>
      <c r="B3" s="590"/>
      <c r="C3" s="591"/>
      <c r="D3" s="636" t="s">
        <v>100</v>
      </c>
      <c r="E3" s="637"/>
      <c r="F3" s="637"/>
      <c r="G3" s="637"/>
      <c r="H3" s="637"/>
      <c r="I3" s="637"/>
      <c r="J3" s="637"/>
      <c r="K3" s="638"/>
      <c r="L3" s="639" t="s">
        <v>101</v>
      </c>
      <c r="M3" s="631"/>
      <c r="N3" s="631"/>
      <c r="O3" s="631"/>
      <c r="P3" s="631"/>
      <c r="Q3" s="631"/>
      <c r="R3" s="631"/>
      <c r="S3" s="632"/>
      <c r="T3" s="640" t="s">
        <v>102</v>
      </c>
      <c r="U3" s="631"/>
      <c r="V3" s="631"/>
      <c r="W3" s="631"/>
      <c r="X3" s="631"/>
      <c r="Y3" s="631"/>
      <c r="Z3" s="631"/>
      <c r="AA3" s="632"/>
      <c r="AB3" s="640" t="s">
        <v>103</v>
      </c>
      <c r="AC3" s="631"/>
      <c r="AD3" s="631"/>
      <c r="AE3" s="631"/>
      <c r="AF3" s="631"/>
      <c r="AG3" s="631"/>
      <c r="AH3" s="631"/>
      <c r="AI3" s="632"/>
      <c r="AJ3" s="641" t="s">
        <v>104</v>
      </c>
      <c r="AK3" s="631"/>
      <c r="AL3" s="631"/>
      <c r="AM3" s="631"/>
      <c r="AN3" s="631"/>
      <c r="AO3" s="631"/>
      <c r="AP3" s="631"/>
      <c r="AQ3" s="632"/>
      <c r="AR3" s="623" t="s">
        <v>105</v>
      </c>
      <c r="AS3" s="6" t="s">
        <v>0</v>
      </c>
      <c r="AT3" s="6" t="s">
        <v>0</v>
      </c>
      <c r="AU3" s="6" t="s">
        <v>0</v>
      </c>
      <c r="AV3" s="7" t="s">
        <v>0</v>
      </c>
      <c r="AW3" s="543" t="s">
        <v>0</v>
      </c>
      <c r="AX3" s="566"/>
      <c r="AY3" s="566"/>
      <c r="AZ3" s="566"/>
      <c r="BA3" s="566"/>
      <c r="BB3" s="566"/>
      <c r="BC3" s="566"/>
      <c r="BD3" s="566"/>
      <c r="BE3" s="566"/>
      <c r="BF3" s="566"/>
      <c r="BG3" s="566"/>
      <c r="BH3" s="566"/>
      <c r="BI3" s="566"/>
      <c r="BJ3" s="566"/>
      <c r="BK3" s="566"/>
      <c r="BL3" s="566"/>
      <c r="BM3" s="566"/>
      <c r="BN3" s="566"/>
      <c r="BO3" s="566"/>
      <c r="BP3" s="566"/>
      <c r="BQ3" s="8"/>
    </row>
    <row r="4" spans="1:69" ht="48.75" customHeight="1" thickBot="1" x14ac:dyDescent="0.4">
      <c r="A4" s="586" t="s">
        <v>50</v>
      </c>
      <c r="B4" s="587" t="s">
        <v>59</v>
      </c>
      <c r="C4" s="588" t="s">
        <v>51</v>
      </c>
      <c r="D4" s="578" t="s">
        <v>52</v>
      </c>
      <c r="E4" s="579" t="s">
        <v>53</v>
      </c>
      <c r="F4" s="579" t="s">
        <v>54</v>
      </c>
      <c r="G4" s="580" t="s">
        <v>1</v>
      </c>
      <c r="H4" s="580" t="s">
        <v>55</v>
      </c>
      <c r="I4" s="580" t="s">
        <v>56</v>
      </c>
      <c r="J4" s="580" t="s">
        <v>57</v>
      </c>
      <c r="K4" s="581" t="s">
        <v>58</v>
      </c>
      <c r="L4" s="573" t="s">
        <v>52</v>
      </c>
      <c r="M4" s="10" t="s">
        <v>53</v>
      </c>
      <c r="N4" s="10" t="s">
        <v>54</v>
      </c>
      <c r="O4" s="11" t="s">
        <v>1</v>
      </c>
      <c r="P4" s="11" t="s">
        <v>55</v>
      </c>
      <c r="Q4" s="11" t="s">
        <v>56</v>
      </c>
      <c r="R4" s="11" t="s">
        <v>57</v>
      </c>
      <c r="S4" s="12" t="s">
        <v>58</v>
      </c>
      <c r="T4" s="9" t="s">
        <v>52</v>
      </c>
      <c r="U4" s="10" t="s">
        <v>53</v>
      </c>
      <c r="V4" s="10" t="s">
        <v>54</v>
      </c>
      <c r="W4" s="11" t="s">
        <v>1</v>
      </c>
      <c r="X4" s="11" t="s">
        <v>55</v>
      </c>
      <c r="Y4" s="11" t="s">
        <v>56</v>
      </c>
      <c r="Z4" s="11" t="s">
        <v>57</v>
      </c>
      <c r="AA4" s="12" t="s">
        <v>58</v>
      </c>
      <c r="AB4" s="9" t="s">
        <v>52</v>
      </c>
      <c r="AC4" s="10" t="s">
        <v>53</v>
      </c>
      <c r="AD4" s="10" t="s">
        <v>54</v>
      </c>
      <c r="AE4" s="11" t="s">
        <v>1</v>
      </c>
      <c r="AF4" s="11" t="s">
        <v>55</v>
      </c>
      <c r="AG4" s="11" t="s">
        <v>56</v>
      </c>
      <c r="AH4" s="11" t="s">
        <v>57</v>
      </c>
      <c r="AI4" s="12" t="s">
        <v>58</v>
      </c>
      <c r="AJ4" s="9" t="s">
        <v>52</v>
      </c>
      <c r="AK4" s="10" t="s">
        <v>53</v>
      </c>
      <c r="AL4" s="10" t="s">
        <v>54</v>
      </c>
      <c r="AM4" s="11" t="s">
        <v>1</v>
      </c>
      <c r="AN4" s="11" t="s">
        <v>55</v>
      </c>
      <c r="AO4" s="11" t="s">
        <v>56</v>
      </c>
      <c r="AP4" s="11" t="s">
        <v>57</v>
      </c>
      <c r="AQ4" s="12" t="s">
        <v>58</v>
      </c>
      <c r="AR4" s="624"/>
      <c r="AS4" s="11" t="s">
        <v>56</v>
      </c>
      <c r="AT4" s="11" t="s">
        <v>57</v>
      </c>
      <c r="AU4" s="12" t="s">
        <v>58</v>
      </c>
      <c r="AV4" s="13" t="s">
        <v>47</v>
      </c>
      <c r="AW4" s="544" t="s">
        <v>46</v>
      </c>
      <c r="AX4" s="567"/>
      <c r="AY4" s="567"/>
      <c r="AZ4" s="567"/>
      <c r="BA4" s="567"/>
      <c r="BB4" s="567"/>
      <c r="BC4" s="567"/>
      <c r="BD4" s="567"/>
      <c r="BE4" s="567"/>
      <c r="BF4" s="567"/>
      <c r="BG4" s="567"/>
      <c r="BH4" s="567"/>
      <c r="BI4" s="567"/>
      <c r="BJ4" s="567"/>
      <c r="BK4" s="567"/>
      <c r="BL4" s="567"/>
      <c r="BM4" s="567"/>
      <c r="BN4" s="567"/>
      <c r="BO4" s="567"/>
      <c r="BP4" s="567"/>
      <c r="BQ4" s="14"/>
    </row>
    <row r="5" spans="1:69" ht="19.5" customHeight="1" thickBot="1" x14ac:dyDescent="0.5">
      <c r="A5" s="625" t="s">
        <v>76</v>
      </c>
      <c r="B5" s="626"/>
      <c r="C5" s="571"/>
      <c r="D5" s="582"/>
      <c r="E5" s="571"/>
      <c r="F5" s="571"/>
      <c r="G5" s="574"/>
      <c r="H5" s="574"/>
      <c r="I5" s="574"/>
      <c r="J5" s="574"/>
      <c r="K5" s="583"/>
      <c r="L5" s="574"/>
      <c r="M5" s="15"/>
      <c r="N5" s="1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16"/>
      <c r="AC5" s="16"/>
      <c r="AD5" s="16"/>
      <c r="AE5" s="16"/>
      <c r="AF5" s="16"/>
      <c r="AG5" s="16"/>
      <c r="AH5" s="16"/>
      <c r="AI5" s="17"/>
      <c r="AJ5" s="16"/>
      <c r="AK5" s="16"/>
      <c r="AL5" s="16"/>
      <c r="AM5" s="16"/>
      <c r="AN5" s="16"/>
      <c r="AO5" s="16"/>
      <c r="AP5" s="16"/>
      <c r="AQ5" s="17"/>
      <c r="AR5" s="16"/>
      <c r="AS5" s="16"/>
      <c r="AT5" s="16"/>
      <c r="AU5" s="18"/>
      <c r="AV5" s="19"/>
      <c r="AW5" s="545"/>
      <c r="AX5" s="568"/>
      <c r="AY5" s="568"/>
      <c r="AZ5" s="568"/>
      <c r="BA5" s="568"/>
      <c r="BB5" s="568"/>
      <c r="BC5" s="568"/>
      <c r="BD5" s="568"/>
      <c r="BE5" s="568"/>
      <c r="BF5" s="568"/>
      <c r="BG5" s="568"/>
      <c r="BH5" s="568"/>
      <c r="BI5" s="568"/>
      <c r="BJ5" s="568"/>
      <c r="BK5" s="568"/>
      <c r="BL5" s="568"/>
      <c r="BM5" s="568"/>
      <c r="BN5" s="568"/>
      <c r="BO5" s="568"/>
      <c r="BP5" s="568"/>
      <c r="BQ5" s="20"/>
    </row>
    <row r="6" spans="1:69" ht="31.5" customHeight="1" thickBot="1" x14ac:dyDescent="0.4">
      <c r="A6" s="21" t="s">
        <v>2</v>
      </c>
      <c r="B6" s="369" t="s">
        <v>78</v>
      </c>
      <c r="C6" s="572"/>
      <c r="D6" s="584"/>
      <c r="E6" s="585"/>
      <c r="F6" s="585"/>
      <c r="G6" s="627"/>
      <c r="H6" s="628"/>
      <c r="I6" s="628"/>
      <c r="J6" s="628"/>
      <c r="K6" s="629"/>
      <c r="L6" s="575"/>
      <c r="M6" s="23"/>
      <c r="N6" s="23"/>
      <c r="O6" s="23"/>
      <c r="P6" s="24"/>
      <c r="Q6" s="24"/>
      <c r="R6" s="24"/>
      <c r="S6" s="24"/>
      <c r="T6" s="24"/>
      <c r="U6" s="24"/>
      <c r="V6" s="24"/>
      <c r="W6" s="25"/>
      <c r="X6" s="24"/>
      <c r="Y6" s="24"/>
      <c r="Z6" s="24"/>
      <c r="AA6" s="26"/>
      <c r="AB6" s="24"/>
      <c r="AC6" s="24"/>
      <c r="AD6" s="24"/>
      <c r="AE6" s="24"/>
      <c r="AF6" s="24"/>
      <c r="AG6" s="24"/>
      <c r="AH6" s="24"/>
      <c r="AI6" s="26"/>
      <c r="AJ6" s="24"/>
      <c r="AK6" s="24"/>
      <c r="AL6" s="24"/>
      <c r="AM6" s="24"/>
      <c r="AN6" s="24"/>
      <c r="AO6" s="24"/>
      <c r="AP6" s="24"/>
      <c r="AQ6" s="26"/>
      <c r="AR6" s="24"/>
      <c r="AS6" s="630"/>
      <c r="AT6" s="631"/>
      <c r="AU6" s="631"/>
      <c r="AV6" s="631"/>
      <c r="AW6" s="632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3"/>
    </row>
    <row r="7" spans="1:69" ht="18" customHeight="1" x14ac:dyDescent="0.35">
      <c r="A7" s="370" t="s">
        <v>79</v>
      </c>
      <c r="B7" s="377" t="s">
        <v>45</v>
      </c>
      <c r="C7" s="380"/>
      <c r="D7" s="576"/>
      <c r="E7" s="576"/>
      <c r="F7" s="576"/>
      <c r="G7" s="577"/>
      <c r="H7" s="576"/>
      <c r="I7" s="576"/>
      <c r="J7" s="576"/>
      <c r="K7" s="576"/>
      <c r="L7" s="27"/>
      <c r="M7" s="27"/>
      <c r="N7" s="27"/>
      <c r="O7" s="28"/>
      <c r="P7" s="29"/>
      <c r="Q7" s="29"/>
      <c r="R7" s="29"/>
      <c r="S7" s="30"/>
      <c r="T7" s="27"/>
      <c r="U7" s="27"/>
      <c r="V7" s="27"/>
      <c r="W7" s="28"/>
      <c r="X7" s="29"/>
      <c r="Y7" s="29"/>
      <c r="Z7" s="29"/>
      <c r="AA7" s="30"/>
      <c r="AB7" s="27"/>
      <c r="AC7" s="27"/>
      <c r="AD7" s="27"/>
      <c r="AE7" s="28"/>
      <c r="AF7" s="29"/>
      <c r="AG7" s="29"/>
      <c r="AH7" s="29"/>
      <c r="AI7" s="30"/>
      <c r="AJ7" s="27"/>
      <c r="AK7" s="27"/>
      <c r="AL7" s="27"/>
      <c r="AM7" s="28"/>
      <c r="AN7" s="29"/>
      <c r="AO7" s="29"/>
      <c r="AP7" s="29"/>
      <c r="AQ7" s="30"/>
      <c r="AR7" s="28"/>
      <c r="AS7" s="29"/>
      <c r="AT7" s="29"/>
      <c r="AU7" s="29"/>
      <c r="AV7" s="29"/>
      <c r="AW7" s="546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3"/>
    </row>
    <row r="8" spans="1:69" ht="22.5" customHeight="1" x14ac:dyDescent="0.35">
      <c r="A8" s="31" t="s">
        <v>4</v>
      </c>
      <c r="B8" s="186" t="s">
        <v>75</v>
      </c>
      <c r="C8" s="381"/>
      <c r="D8" s="31"/>
      <c r="E8" s="31"/>
      <c r="F8" s="31"/>
      <c r="G8" s="32"/>
      <c r="H8" s="33"/>
      <c r="I8" s="33"/>
      <c r="J8" s="33"/>
      <c r="K8" s="33"/>
      <c r="L8" s="33"/>
      <c r="M8" s="33"/>
      <c r="N8" s="33"/>
      <c r="O8" s="32"/>
      <c r="P8" s="33"/>
      <c r="Q8" s="33"/>
      <c r="R8" s="33"/>
      <c r="S8" s="34"/>
      <c r="T8" s="33"/>
      <c r="U8" s="33"/>
      <c r="V8" s="33"/>
      <c r="W8" s="32"/>
      <c r="X8" s="33"/>
      <c r="Y8" s="33"/>
      <c r="Z8" s="33"/>
      <c r="AA8" s="34"/>
      <c r="AB8" s="33"/>
      <c r="AC8" s="33"/>
      <c r="AD8" s="33"/>
      <c r="AE8" s="32"/>
      <c r="AF8" s="33"/>
      <c r="AG8" s="33"/>
      <c r="AH8" s="33"/>
      <c r="AI8" s="34"/>
      <c r="AJ8" s="33"/>
      <c r="AK8" s="33"/>
      <c r="AL8" s="33"/>
      <c r="AM8" s="32"/>
      <c r="AN8" s="35"/>
      <c r="AO8" s="33"/>
      <c r="AP8" s="33"/>
      <c r="AQ8" s="34"/>
      <c r="AR8" s="32"/>
      <c r="AS8" s="33"/>
      <c r="AT8" s="33"/>
      <c r="AU8" s="33"/>
      <c r="AV8" s="33"/>
      <c r="AW8" s="547"/>
      <c r="AX8" s="569"/>
      <c r="AY8" s="569"/>
      <c r="AZ8" s="569"/>
      <c r="BA8" s="569"/>
      <c r="BB8" s="569"/>
      <c r="BC8" s="569"/>
      <c r="BD8" s="569"/>
      <c r="BE8" s="569"/>
      <c r="BF8" s="569"/>
      <c r="BG8" s="569"/>
      <c r="BH8" s="569"/>
      <c r="BI8" s="569"/>
      <c r="BJ8" s="569"/>
      <c r="BK8" s="569"/>
      <c r="BL8" s="569"/>
      <c r="BM8" s="569"/>
      <c r="BN8" s="569"/>
      <c r="BO8" s="569"/>
      <c r="BP8" s="569"/>
      <c r="BQ8" s="36"/>
    </row>
    <row r="9" spans="1:69" ht="18" customHeight="1" x14ac:dyDescent="0.35">
      <c r="A9" s="37" t="s">
        <v>5</v>
      </c>
      <c r="B9" s="38"/>
      <c r="C9" s="382"/>
      <c r="D9" s="39"/>
      <c r="E9" s="39"/>
      <c r="F9" s="38"/>
      <c r="G9" s="40">
        <f t="shared" ref="G9:G14" si="0">H9+I9+J9+K9</f>
        <v>0</v>
      </c>
      <c r="H9" s="41"/>
      <c r="I9" s="42"/>
      <c r="J9" s="42"/>
      <c r="K9" s="42"/>
      <c r="L9" s="43"/>
      <c r="M9" s="44"/>
      <c r="N9" s="45"/>
      <c r="O9" s="46">
        <f>P9+Q9+R9+S9</f>
        <v>0</v>
      </c>
      <c r="P9" s="47"/>
      <c r="Q9" s="48"/>
      <c r="R9" s="49"/>
      <c r="S9" s="50"/>
      <c r="T9" s="51"/>
      <c r="U9" s="52"/>
      <c r="V9" s="38"/>
      <c r="W9" s="46">
        <f t="shared" ref="W9:W14" si="1">X9+Y9+Z9+AA9</f>
        <v>0</v>
      </c>
      <c r="X9" s="53"/>
      <c r="Y9" s="54"/>
      <c r="Z9" s="55"/>
      <c r="AA9" s="56"/>
      <c r="AB9" s="51"/>
      <c r="AC9" s="52"/>
      <c r="AD9" s="38"/>
      <c r="AE9" s="57">
        <f>AF9+AG9+AH9+AI9</f>
        <v>0</v>
      </c>
      <c r="AF9" s="58"/>
      <c r="AG9" s="54"/>
      <c r="AH9" s="55"/>
      <c r="AI9" s="56"/>
      <c r="AJ9" s="51"/>
      <c r="AK9" s="52"/>
      <c r="AL9" s="38"/>
      <c r="AM9" s="57">
        <f t="shared" ref="AM9:AM11" si="2">AN9+AO9+AP9+AQ9</f>
        <v>0</v>
      </c>
      <c r="AN9" s="59"/>
      <c r="AO9" s="54"/>
      <c r="AP9" s="55"/>
      <c r="AQ9" s="56"/>
      <c r="AR9" s="60">
        <f t="shared" ref="AR9:AU11" si="3">H9+P9+X9+AF9+AN9</f>
        <v>0</v>
      </c>
      <c r="AS9" s="61">
        <f t="shared" si="3"/>
        <v>0</v>
      </c>
      <c r="AT9" s="61">
        <f t="shared" si="3"/>
        <v>0</v>
      </c>
      <c r="AU9" s="61">
        <f t="shared" si="3"/>
        <v>0</v>
      </c>
      <c r="AV9" s="61" t="e">
        <f>#REF!</f>
        <v>#REF!</v>
      </c>
      <c r="AW9" s="548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3"/>
    </row>
    <row r="10" spans="1:69" ht="18" customHeight="1" x14ac:dyDescent="0.35">
      <c r="A10" s="62" t="s">
        <v>6</v>
      </c>
      <c r="B10" s="371"/>
      <c r="C10" s="383"/>
      <c r="D10" s="64"/>
      <c r="E10" s="64"/>
      <c r="F10" s="63"/>
      <c r="G10" s="40">
        <f t="shared" si="0"/>
        <v>0</v>
      </c>
      <c r="H10" s="65"/>
      <c r="I10" s="66"/>
      <c r="J10" s="66"/>
      <c r="K10" s="66"/>
      <c r="L10" s="67"/>
      <c r="M10" s="68"/>
      <c r="N10" s="63"/>
      <c r="O10" s="40">
        <f>P10+Q10+R10+S10</f>
        <v>0</v>
      </c>
      <c r="P10" s="69"/>
      <c r="Q10" s="70"/>
      <c r="R10" s="71"/>
      <c r="S10" s="72"/>
      <c r="T10" s="67"/>
      <c r="U10" s="68"/>
      <c r="V10" s="63"/>
      <c r="W10" s="40">
        <f t="shared" si="1"/>
        <v>0</v>
      </c>
      <c r="X10" s="53"/>
      <c r="Y10" s="70"/>
      <c r="Z10" s="73"/>
      <c r="AA10" s="74"/>
      <c r="AB10" s="67"/>
      <c r="AC10" s="68"/>
      <c r="AD10" s="63"/>
      <c r="AE10" s="57">
        <f t="shared" ref="AE10:AE11" si="4">AF10+AG10+AH10+AI10</f>
        <v>0</v>
      </c>
      <c r="AF10" s="76"/>
      <c r="AG10" s="70"/>
      <c r="AH10" s="73"/>
      <c r="AI10" s="74"/>
      <c r="AJ10" s="67"/>
      <c r="AK10" s="68"/>
      <c r="AL10" s="63"/>
      <c r="AM10" s="75">
        <f t="shared" si="2"/>
        <v>0</v>
      </c>
      <c r="AN10" s="77"/>
      <c r="AO10" s="70"/>
      <c r="AP10" s="73"/>
      <c r="AQ10" s="74"/>
      <c r="AR10" s="60">
        <f t="shared" si="3"/>
        <v>0</v>
      </c>
      <c r="AS10" s="61">
        <f t="shared" si="3"/>
        <v>0</v>
      </c>
      <c r="AT10" s="61">
        <f t="shared" si="3"/>
        <v>0</v>
      </c>
      <c r="AU10" s="78">
        <f t="shared" si="3"/>
        <v>0</v>
      </c>
      <c r="AV10" s="70">
        <f>R10+Z10+AH10+AP10</f>
        <v>0</v>
      </c>
      <c r="AW10" s="549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3"/>
    </row>
    <row r="11" spans="1:69" ht="18" customHeight="1" x14ac:dyDescent="0.35">
      <c r="A11" s="388" t="s">
        <v>7</v>
      </c>
      <c r="B11" s="389"/>
      <c r="C11" s="390"/>
      <c r="D11" s="64"/>
      <c r="E11" s="64"/>
      <c r="F11" s="63"/>
      <c r="G11" s="79">
        <f t="shared" si="0"/>
        <v>0</v>
      </c>
      <c r="H11" s="80"/>
      <c r="I11" s="81"/>
      <c r="J11" s="81"/>
      <c r="K11" s="81"/>
      <c r="L11" s="67"/>
      <c r="M11" s="68"/>
      <c r="N11" s="63"/>
      <c r="O11" s="79">
        <f>P11+Q11+R11+S11</f>
        <v>0</v>
      </c>
      <c r="P11" s="82"/>
      <c r="Q11" s="83"/>
      <c r="R11" s="84"/>
      <c r="S11" s="85"/>
      <c r="T11" s="67"/>
      <c r="U11" s="68"/>
      <c r="V11" s="63"/>
      <c r="W11" s="79">
        <f t="shared" si="1"/>
        <v>0</v>
      </c>
      <c r="X11" s="86"/>
      <c r="Y11" s="83"/>
      <c r="Z11" s="87"/>
      <c r="AA11" s="88"/>
      <c r="AB11" s="67"/>
      <c r="AC11" s="68"/>
      <c r="AD11" s="63"/>
      <c r="AE11" s="57">
        <f t="shared" si="4"/>
        <v>0</v>
      </c>
      <c r="AF11" s="90"/>
      <c r="AG11" s="83"/>
      <c r="AH11" s="87"/>
      <c r="AI11" s="88"/>
      <c r="AJ11" s="67"/>
      <c r="AK11" s="68"/>
      <c r="AL11" s="63"/>
      <c r="AM11" s="89">
        <f t="shared" si="2"/>
        <v>0</v>
      </c>
      <c r="AN11" s="91"/>
      <c r="AO11" s="83"/>
      <c r="AP11" s="87"/>
      <c r="AQ11" s="88"/>
      <c r="AR11" s="60">
        <f t="shared" si="3"/>
        <v>0</v>
      </c>
      <c r="AS11" s="61">
        <f>I11+Q11+Y11+AG11+AO11</f>
        <v>0</v>
      </c>
      <c r="AT11" s="61">
        <f t="shared" si="3"/>
        <v>0</v>
      </c>
      <c r="AU11" s="92">
        <f t="shared" si="3"/>
        <v>0</v>
      </c>
      <c r="AV11" s="83">
        <f>R11+Z11+AH11+AP11</f>
        <v>0</v>
      </c>
      <c r="AW11" s="550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3"/>
    </row>
    <row r="12" spans="1:69" ht="18" customHeight="1" thickBot="1" x14ac:dyDescent="0.4">
      <c r="A12" s="31" t="s">
        <v>22</v>
      </c>
      <c r="B12" s="186" t="s">
        <v>77</v>
      </c>
      <c r="C12" s="593"/>
      <c r="D12" s="94"/>
      <c r="E12" s="94"/>
      <c r="F12" s="95"/>
      <c r="G12" s="96"/>
      <c r="H12" s="97"/>
      <c r="I12" s="98"/>
      <c r="J12" s="98"/>
      <c r="K12" s="98"/>
      <c r="L12" s="99"/>
      <c r="M12" s="93"/>
      <c r="N12" s="100"/>
      <c r="O12" s="101"/>
      <c r="P12" s="101"/>
      <c r="Q12" s="102"/>
      <c r="R12" s="103"/>
      <c r="S12" s="104"/>
      <c r="T12" s="99"/>
      <c r="U12" s="93"/>
      <c r="V12" s="100"/>
      <c r="W12" s="101"/>
      <c r="X12" s="101"/>
      <c r="Y12" s="103"/>
      <c r="Z12" s="103"/>
      <c r="AA12" s="104"/>
      <c r="AB12" s="99"/>
      <c r="AC12" s="93"/>
      <c r="AD12" s="100"/>
      <c r="AE12" s="105"/>
      <c r="AF12" s="103"/>
      <c r="AG12" s="103"/>
      <c r="AH12" s="103"/>
      <c r="AI12" s="104"/>
      <c r="AJ12" s="99"/>
      <c r="AK12" s="93"/>
      <c r="AL12" s="100"/>
      <c r="AM12" s="105"/>
      <c r="AN12" s="101"/>
      <c r="AO12" s="102"/>
      <c r="AP12" s="103"/>
      <c r="AQ12" s="104"/>
      <c r="AR12" s="106"/>
      <c r="AS12" s="102"/>
      <c r="AT12" s="102"/>
      <c r="AU12" s="102"/>
      <c r="AV12" s="102"/>
      <c r="AW12" s="551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  <c r="BI12" s="273"/>
      <c r="BJ12" s="273"/>
      <c r="BK12" s="273"/>
      <c r="BL12" s="273"/>
      <c r="BM12" s="273"/>
      <c r="BN12" s="273"/>
      <c r="BO12" s="273"/>
      <c r="BP12" s="273"/>
      <c r="BQ12" s="3"/>
    </row>
    <row r="13" spans="1:69" ht="18" customHeight="1" x14ac:dyDescent="0.35">
      <c r="A13" s="592" t="s">
        <v>23</v>
      </c>
      <c r="B13" s="38"/>
      <c r="C13" s="382"/>
      <c r="D13" s="108"/>
      <c r="E13" s="108"/>
      <c r="F13" s="109"/>
      <c r="G13" s="79">
        <f t="shared" si="0"/>
        <v>0</v>
      </c>
      <c r="H13" s="110"/>
      <c r="I13" s="111"/>
      <c r="J13" s="111"/>
      <c r="K13" s="111"/>
      <c r="L13" s="112"/>
      <c r="M13" s="108"/>
      <c r="N13" s="109"/>
      <c r="O13" s="79">
        <f>P13+Q13+R13+S13</f>
        <v>0</v>
      </c>
      <c r="P13" s="113"/>
      <c r="Q13" s="54"/>
      <c r="R13" s="114"/>
      <c r="S13" s="115"/>
      <c r="T13" s="112"/>
      <c r="U13" s="108"/>
      <c r="V13" s="109"/>
      <c r="W13" s="79">
        <f t="shared" si="1"/>
        <v>0</v>
      </c>
      <c r="X13" s="116"/>
      <c r="Y13" s="114"/>
      <c r="Z13" s="114"/>
      <c r="AA13" s="115"/>
      <c r="AB13" s="112"/>
      <c r="AC13" s="108"/>
      <c r="AD13" s="109"/>
      <c r="AE13" s="57">
        <f>AF13+AG13+AH13+AI13</f>
        <v>0</v>
      </c>
      <c r="AF13" s="116"/>
      <c r="AG13" s="114"/>
      <c r="AH13" s="114"/>
      <c r="AI13" s="115"/>
      <c r="AJ13" s="112"/>
      <c r="AK13" s="108"/>
      <c r="AL13" s="109"/>
      <c r="AM13" s="57"/>
      <c r="AN13" s="113"/>
      <c r="AO13" s="54"/>
      <c r="AP13" s="114"/>
      <c r="AQ13" s="115"/>
      <c r="AR13" s="60">
        <f t="shared" ref="AR13:AU15" si="5">H13+P13+X13+AF13+AN13</f>
        <v>0</v>
      </c>
      <c r="AS13" s="61">
        <f t="shared" si="5"/>
        <v>0</v>
      </c>
      <c r="AT13" s="61">
        <f t="shared" si="5"/>
        <v>0</v>
      </c>
      <c r="AU13" s="92">
        <f t="shared" si="5"/>
        <v>0</v>
      </c>
      <c r="AV13" s="54"/>
      <c r="AW13" s="552"/>
      <c r="AX13" s="273"/>
      <c r="AY13" s="273"/>
      <c r="AZ13" s="273"/>
      <c r="BA13" s="273"/>
      <c r="BB13" s="273"/>
      <c r="BC13" s="273"/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  <c r="BN13" s="273"/>
      <c r="BO13" s="273"/>
      <c r="BP13" s="273"/>
      <c r="BQ13" s="3"/>
    </row>
    <row r="14" spans="1:69" s="378" customFormat="1" ht="18" customHeight="1" x14ac:dyDescent="0.35">
      <c r="A14" s="592" t="s">
        <v>24</v>
      </c>
      <c r="B14" s="389"/>
      <c r="C14" s="390"/>
      <c r="D14" s="134"/>
      <c r="E14" s="134"/>
      <c r="F14" s="135"/>
      <c r="G14" s="79">
        <f t="shared" si="0"/>
        <v>0</v>
      </c>
      <c r="H14" s="391"/>
      <c r="I14" s="392"/>
      <c r="J14" s="392"/>
      <c r="K14" s="392"/>
      <c r="L14" s="133"/>
      <c r="M14" s="134"/>
      <c r="N14" s="135"/>
      <c r="O14" s="79">
        <f>P14+Q14+R14+S14</f>
        <v>0</v>
      </c>
      <c r="P14" s="393"/>
      <c r="Q14" s="359"/>
      <c r="R14" s="394"/>
      <c r="S14" s="395"/>
      <c r="T14" s="133"/>
      <c r="U14" s="134"/>
      <c r="V14" s="135"/>
      <c r="W14" s="79">
        <f t="shared" si="1"/>
        <v>0</v>
      </c>
      <c r="X14" s="136"/>
      <c r="Y14" s="394"/>
      <c r="Z14" s="394"/>
      <c r="AA14" s="395"/>
      <c r="AB14" s="133"/>
      <c r="AC14" s="134"/>
      <c r="AD14" s="135"/>
      <c r="AE14" s="325">
        <f>AF14+AG14+AH14+AI14</f>
        <v>0</v>
      </c>
      <c r="AF14" s="326"/>
      <c r="AG14" s="394"/>
      <c r="AH14" s="394"/>
      <c r="AI14" s="395"/>
      <c r="AJ14" s="133"/>
      <c r="AK14" s="134"/>
      <c r="AL14" s="135"/>
      <c r="AM14" s="276"/>
      <c r="AN14" s="393"/>
      <c r="AO14" s="359"/>
      <c r="AP14" s="394"/>
      <c r="AQ14" s="395"/>
      <c r="AR14" s="396">
        <f t="shared" si="5"/>
        <v>0</v>
      </c>
      <c r="AS14" s="397">
        <f t="shared" si="5"/>
        <v>0</v>
      </c>
      <c r="AT14" s="397">
        <f>J14+R14+Z14+AH14+AP14</f>
        <v>0</v>
      </c>
      <c r="AU14" s="398">
        <f t="shared" si="5"/>
        <v>0</v>
      </c>
      <c r="AV14" s="359"/>
      <c r="AW14" s="550"/>
      <c r="AX14" s="273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</row>
    <row r="15" spans="1:69" s="482" customFormat="1" ht="18" customHeight="1" x14ac:dyDescent="0.35">
      <c r="A15" s="615" t="s">
        <v>61</v>
      </c>
      <c r="B15" s="616"/>
      <c r="C15" s="459"/>
      <c r="D15" s="460"/>
      <c r="E15" s="460"/>
      <c r="F15" s="461"/>
      <c r="G15" s="462">
        <f>SUM(G9:G14)</f>
        <v>0</v>
      </c>
      <c r="H15" s="463">
        <f>SUM(H9:H14)</f>
        <v>0</v>
      </c>
      <c r="I15" s="464">
        <f>SUM(I9:I14)</f>
        <v>0</v>
      </c>
      <c r="J15" s="464">
        <f>SUM(J9:J14)</f>
        <v>0</v>
      </c>
      <c r="K15" s="464">
        <f t="shared" ref="K15:AQ15" si="6">SUM(K9:K14)</f>
        <v>0</v>
      </c>
      <c r="L15" s="465">
        <f t="shared" si="6"/>
        <v>0</v>
      </c>
      <c r="M15" s="466">
        <f t="shared" si="6"/>
        <v>0</v>
      </c>
      <c r="N15" s="467">
        <f t="shared" si="6"/>
        <v>0</v>
      </c>
      <c r="O15" s="468">
        <f>SUM(O9:O14)</f>
        <v>0</v>
      </c>
      <c r="P15" s="469">
        <f t="shared" si="6"/>
        <v>0</v>
      </c>
      <c r="Q15" s="470">
        <f t="shared" si="6"/>
        <v>0</v>
      </c>
      <c r="R15" s="471">
        <f t="shared" si="6"/>
        <v>0</v>
      </c>
      <c r="S15" s="472">
        <f t="shared" si="6"/>
        <v>0</v>
      </c>
      <c r="T15" s="473">
        <f t="shared" si="6"/>
        <v>0</v>
      </c>
      <c r="U15" s="474">
        <f t="shared" si="6"/>
        <v>0</v>
      </c>
      <c r="V15" s="475">
        <f t="shared" si="6"/>
        <v>0</v>
      </c>
      <c r="W15" s="468">
        <f>SUM(W9:W14)</f>
        <v>0</v>
      </c>
      <c r="X15" s="476">
        <f t="shared" si="6"/>
        <v>0</v>
      </c>
      <c r="Y15" s="471">
        <f t="shared" si="6"/>
        <v>0</v>
      </c>
      <c r="Z15" s="471">
        <f t="shared" si="6"/>
        <v>0</v>
      </c>
      <c r="AA15" s="472">
        <f t="shared" si="6"/>
        <v>0</v>
      </c>
      <c r="AB15" s="473">
        <f t="shared" si="6"/>
        <v>0</v>
      </c>
      <c r="AC15" s="474">
        <f t="shared" si="6"/>
        <v>0</v>
      </c>
      <c r="AD15" s="475">
        <f t="shared" si="6"/>
        <v>0</v>
      </c>
      <c r="AE15" s="477">
        <f>SUM(AE9:AE14)</f>
        <v>0</v>
      </c>
      <c r="AF15" s="476">
        <f t="shared" si="6"/>
        <v>0</v>
      </c>
      <c r="AG15" s="471">
        <f t="shared" si="6"/>
        <v>0</v>
      </c>
      <c r="AH15" s="471">
        <f t="shared" si="6"/>
        <v>0</v>
      </c>
      <c r="AI15" s="472">
        <f t="shared" si="6"/>
        <v>0</v>
      </c>
      <c r="AJ15" s="473">
        <f t="shared" si="6"/>
        <v>0</v>
      </c>
      <c r="AK15" s="474">
        <f t="shared" si="6"/>
        <v>0</v>
      </c>
      <c r="AL15" s="475">
        <f t="shared" si="6"/>
        <v>0</v>
      </c>
      <c r="AM15" s="477">
        <f>SUM(AM9:AM14)</f>
        <v>0</v>
      </c>
      <c r="AN15" s="469">
        <f t="shared" si="6"/>
        <v>0</v>
      </c>
      <c r="AO15" s="471"/>
      <c r="AP15" s="471">
        <f t="shared" si="6"/>
        <v>0</v>
      </c>
      <c r="AQ15" s="472">
        <f t="shared" si="6"/>
        <v>0</v>
      </c>
      <c r="AR15" s="478">
        <f t="shared" si="5"/>
        <v>0</v>
      </c>
      <c r="AS15" s="479">
        <f t="shared" si="5"/>
        <v>0</v>
      </c>
      <c r="AT15" s="479">
        <f t="shared" si="5"/>
        <v>0</v>
      </c>
      <c r="AU15" s="479">
        <f t="shared" si="5"/>
        <v>0</v>
      </c>
      <c r="AV15" s="480"/>
      <c r="AW15" s="553"/>
      <c r="AX15" s="570"/>
      <c r="AY15" s="570"/>
      <c r="AZ15" s="570"/>
      <c r="BA15" s="570"/>
      <c r="BB15" s="570"/>
      <c r="BC15" s="570"/>
      <c r="BD15" s="570"/>
      <c r="BE15" s="570"/>
      <c r="BF15" s="570"/>
      <c r="BG15" s="570"/>
      <c r="BH15" s="570"/>
      <c r="BI15" s="570"/>
      <c r="BJ15" s="570"/>
      <c r="BK15" s="570"/>
      <c r="BL15" s="570"/>
      <c r="BM15" s="570"/>
      <c r="BN15" s="570"/>
      <c r="BO15" s="570"/>
      <c r="BP15" s="570"/>
      <c r="BQ15" s="481"/>
    </row>
    <row r="16" spans="1:69" s="378" customFormat="1" ht="18" customHeight="1" x14ac:dyDescent="0.35">
      <c r="A16" s="337" t="s">
        <v>8</v>
      </c>
      <c r="B16" s="358" t="s">
        <v>62</v>
      </c>
      <c r="C16" s="386"/>
      <c r="D16" s="337"/>
      <c r="E16" s="337"/>
      <c r="F16" s="337"/>
      <c r="G16" s="423"/>
      <c r="H16" s="424"/>
      <c r="I16" s="425"/>
      <c r="J16" s="425"/>
      <c r="K16" s="425"/>
      <c r="L16" s="426"/>
      <c r="M16" s="337"/>
      <c r="N16" s="337"/>
      <c r="O16" s="427"/>
      <c r="P16" s="428"/>
      <c r="Q16" s="429"/>
      <c r="R16" s="430"/>
      <c r="S16" s="431"/>
      <c r="T16" s="426"/>
      <c r="U16" s="337"/>
      <c r="V16" s="337"/>
      <c r="W16" s="427"/>
      <c r="X16" s="428"/>
      <c r="Y16" s="430"/>
      <c r="Z16" s="430"/>
      <c r="AA16" s="431"/>
      <c r="AB16" s="426"/>
      <c r="AC16" s="337"/>
      <c r="AD16" s="337"/>
      <c r="AE16" s="427"/>
      <c r="AF16" s="430"/>
      <c r="AG16" s="430"/>
      <c r="AH16" s="430"/>
      <c r="AI16" s="431"/>
      <c r="AJ16" s="426"/>
      <c r="AK16" s="337"/>
      <c r="AL16" s="337"/>
      <c r="AM16" s="427"/>
      <c r="AN16" s="428"/>
      <c r="AO16" s="429"/>
      <c r="AP16" s="430"/>
      <c r="AQ16" s="431"/>
      <c r="AR16" s="633"/>
      <c r="AS16" s="634"/>
      <c r="AT16" s="634"/>
      <c r="AU16" s="634"/>
      <c r="AV16" s="634"/>
      <c r="AW16" s="635"/>
      <c r="AX16" s="273"/>
      <c r="AY16" s="273"/>
      <c r="AZ16" s="273"/>
      <c r="BA16" s="273"/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  <c r="BN16" s="273"/>
      <c r="BO16" s="273"/>
      <c r="BP16" s="273"/>
      <c r="BQ16" s="273"/>
    </row>
    <row r="17" spans="1:69" ht="18" customHeight="1" x14ac:dyDescent="0.35">
      <c r="A17" s="62" t="s">
        <v>9</v>
      </c>
      <c r="B17" s="371"/>
      <c r="C17" s="383"/>
      <c r="D17" s="107"/>
      <c r="E17" s="107"/>
      <c r="F17" s="118"/>
      <c r="G17" s="40">
        <f t="shared" ref="G17:G20" si="7">SUM(H17:K17)</f>
        <v>0</v>
      </c>
      <c r="H17" s="65"/>
      <c r="I17" s="66"/>
      <c r="J17" s="66"/>
      <c r="K17" s="66"/>
      <c r="L17" s="67"/>
      <c r="M17" s="68"/>
      <c r="N17" s="63"/>
      <c r="O17" s="40">
        <f t="shared" ref="O17:O20" si="8">SUM(P17:S17)</f>
        <v>0</v>
      </c>
      <c r="P17" s="53"/>
      <c r="Q17" s="54"/>
      <c r="R17" s="55"/>
      <c r="S17" s="56"/>
      <c r="T17" s="67"/>
      <c r="U17" s="68"/>
      <c r="V17" s="63"/>
      <c r="W17" s="40">
        <f t="shared" ref="W17:W20" si="9">X17+Y17+Z17+AA17</f>
        <v>0</v>
      </c>
      <c r="X17" s="53"/>
      <c r="Y17" s="54"/>
      <c r="Z17" s="55"/>
      <c r="AA17" s="56"/>
      <c r="AB17" s="130"/>
      <c r="AC17" s="131"/>
      <c r="AD17" s="132"/>
      <c r="AE17" s="75">
        <f t="shared" ref="AE17:AE20" si="10">AF17+AG17+AH17+AI17</f>
        <v>0</v>
      </c>
      <c r="AF17" s="116"/>
      <c r="AG17" s="54"/>
      <c r="AH17" s="55"/>
      <c r="AI17" s="56"/>
      <c r="AJ17" s="130"/>
      <c r="AK17" s="131"/>
      <c r="AL17" s="132"/>
      <c r="AM17" s="75">
        <f t="shared" ref="AM17:AM20" si="11">AN17+AO17+AP17+AQ17</f>
        <v>0</v>
      </c>
      <c r="AN17" s="116"/>
      <c r="AO17" s="54"/>
      <c r="AP17" s="55"/>
      <c r="AQ17" s="56"/>
      <c r="AR17" s="128">
        <f t="shared" ref="AR17:AS20" si="12">H17+P17+X17+AF17+AN17</f>
        <v>0</v>
      </c>
      <c r="AS17" s="78">
        <f t="shared" si="12"/>
        <v>0</v>
      </c>
      <c r="AT17" s="78">
        <f>AP17+AH17+Z17+R17+J17</f>
        <v>0</v>
      </c>
      <c r="AU17" s="78">
        <f>AQ17+AI17+AA17+K17+S17</f>
        <v>0</v>
      </c>
      <c r="AV17" s="70"/>
      <c r="AW17" s="549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3"/>
    </row>
    <row r="18" spans="1:69" ht="18" customHeight="1" x14ac:dyDescent="0.35">
      <c r="A18" s="62" t="s">
        <v>10</v>
      </c>
      <c r="B18" s="371"/>
      <c r="C18" s="383"/>
      <c r="D18" s="134"/>
      <c r="E18" s="134"/>
      <c r="F18" s="135"/>
      <c r="G18" s="40">
        <f t="shared" si="7"/>
        <v>0</v>
      </c>
      <c r="H18" s="65"/>
      <c r="I18" s="66"/>
      <c r="J18" s="66"/>
      <c r="K18" s="66"/>
      <c r="L18" s="3"/>
      <c r="M18" s="3"/>
      <c r="N18" s="3"/>
      <c r="O18" s="40">
        <f>SUM(P18:S18)</f>
        <v>0</v>
      </c>
      <c r="P18" s="53"/>
      <c r="Q18" s="70"/>
      <c r="R18" s="73"/>
      <c r="S18" s="74"/>
      <c r="T18" s="3"/>
      <c r="U18" s="3"/>
      <c r="V18" s="3"/>
      <c r="W18" s="79">
        <f t="shared" si="9"/>
        <v>0</v>
      </c>
      <c r="X18" s="136"/>
      <c r="Y18" s="70"/>
      <c r="Z18" s="73"/>
      <c r="AA18" s="74"/>
      <c r="AB18" s="133"/>
      <c r="AC18" s="134"/>
      <c r="AD18" s="135"/>
      <c r="AE18" s="89">
        <f t="shared" si="10"/>
        <v>0</v>
      </c>
      <c r="AF18" s="116"/>
      <c r="AG18" s="70"/>
      <c r="AH18" s="73"/>
      <c r="AI18" s="74"/>
      <c r="AJ18" s="133"/>
      <c r="AK18" s="134"/>
      <c r="AL18" s="135"/>
      <c r="AM18" s="89">
        <f t="shared" si="11"/>
        <v>0</v>
      </c>
      <c r="AN18" s="116"/>
      <c r="AO18" s="70"/>
      <c r="AP18" s="73"/>
      <c r="AQ18" s="74"/>
      <c r="AR18" s="128">
        <f t="shared" si="12"/>
        <v>0</v>
      </c>
      <c r="AS18" s="78">
        <f t="shared" si="12"/>
        <v>0</v>
      </c>
      <c r="AT18" s="78">
        <f>AP18+AH18+Z18+R18+J18</f>
        <v>0</v>
      </c>
      <c r="AU18" s="78">
        <f>AQ18+AI18+AA18+K18+S18</f>
        <v>0</v>
      </c>
      <c r="AV18" s="83"/>
      <c r="AW18" s="550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3"/>
    </row>
    <row r="19" spans="1:69" ht="18" customHeight="1" x14ac:dyDescent="0.35">
      <c r="A19" s="62" t="s">
        <v>11</v>
      </c>
      <c r="B19" s="371"/>
      <c r="C19" s="383"/>
      <c r="D19" s="117"/>
      <c r="E19" s="117"/>
      <c r="F19" s="138"/>
      <c r="G19" s="40">
        <f t="shared" si="7"/>
        <v>0</v>
      </c>
      <c r="H19" s="65"/>
      <c r="I19" s="66"/>
      <c r="J19" s="66"/>
      <c r="K19" s="66"/>
      <c r="L19" s="124"/>
      <c r="M19" s="125"/>
      <c r="N19" s="126"/>
      <c r="O19" s="40">
        <f t="shared" si="8"/>
        <v>0</v>
      </c>
      <c r="P19" s="53"/>
      <c r="Q19" s="83"/>
      <c r="R19" s="87"/>
      <c r="S19" s="88"/>
      <c r="T19" s="124"/>
      <c r="U19" s="125"/>
      <c r="V19" s="126"/>
      <c r="W19" s="46">
        <f t="shared" si="9"/>
        <v>0</v>
      </c>
      <c r="X19" s="139"/>
      <c r="Y19" s="83"/>
      <c r="Z19" s="87"/>
      <c r="AA19" s="88"/>
      <c r="AB19" s="140"/>
      <c r="AC19" s="117"/>
      <c r="AD19" s="138"/>
      <c r="AE19" s="57">
        <f t="shared" si="10"/>
        <v>0</v>
      </c>
      <c r="AF19" s="116"/>
      <c r="AG19" s="83"/>
      <c r="AH19" s="87"/>
      <c r="AI19" s="88"/>
      <c r="AJ19" s="124"/>
      <c r="AK19" s="125"/>
      <c r="AL19" s="126"/>
      <c r="AM19" s="57">
        <f t="shared" si="11"/>
        <v>0</v>
      </c>
      <c r="AN19" s="116"/>
      <c r="AO19" s="83"/>
      <c r="AP19" s="87"/>
      <c r="AQ19" s="88"/>
      <c r="AR19" s="128">
        <f t="shared" si="12"/>
        <v>0</v>
      </c>
      <c r="AS19" s="78">
        <f t="shared" si="12"/>
        <v>0</v>
      </c>
      <c r="AT19" s="78">
        <f>AP19+AH19+Z19+R19+J19</f>
        <v>0</v>
      </c>
      <c r="AU19" s="78">
        <f>AQ19+AI19+AA19+K19+S19</f>
        <v>0</v>
      </c>
      <c r="AV19" s="54"/>
      <c r="AW19" s="552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3"/>
    </row>
    <row r="20" spans="1:69" s="378" customFormat="1" ht="18" customHeight="1" x14ac:dyDescent="0.35">
      <c r="A20" s="388" t="s">
        <v>12</v>
      </c>
      <c r="B20" s="389"/>
      <c r="C20" s="390"/>
      <c r="D20" s="134"/>
      <c r="E20" s="134"/>
      <c r="F20" s="135"/>
      <c r="G20" s="40">
        <f t="shared" si="7"/>
        <v>0</v>
      </c>
      <c r="H20" s="65"/>
      <c r="I20" s="392"/>
      <c r="J20" s="392"/>
      <c r="K20" s="392"/>
      <c r="L20" s="130"/>
      <c r="M20" s="399"/>
      <c r="N20" s="389"/>
      <c r="O20" s="40">
        <f t="shared" si="8"/>
        <v>0</v>
      </c>
      <c r="P20" s="136"/>
      <c r="Q20" s="359"/>
      <c r="R20" s="277"/>
      <c r="S20" s="278"/>
      <c r="T20" s="130"/>
      <c r="U20" s="399"/>
      <c r="V20" s="389"/>
      <c r="W20" s="79">
        <f t="shared" si="9"/>
        <v>0</v>
      </c>
      <c r="X20" s="136"/>
      <c r="Y20" s="137"/>
      <c r="Z20" s="277"/>
      <c r="AA20" s="278"/>
      <c r="AB20" s="400"/>
      <c r="AC20" s="401"/>
      <c r="AD20" s="297"/>
      <c r="AE20" s="276">
        <f t="shared" si="10"/>
        <v>0</v>
      </c>
      <c r="AF20" s="326"/>
      <c r="AG20" s="359"/>
      <c r="AH20" s="394"/>
      <c r="AI20" s="395"/>
      <c r="AJ20" s="130"/>
      <c r="AK20" s="399"/>
      <c r="AL20" s="389"/>
      <c r="AM20" s="276">
        <f t="shared" si="11"/>
        <v>0</v>
      </c>
      <c r="AN20" s="326"/>
      <c r="AO20" s="359"/>
      <c r="AP20" s="277"/>
      <c r="AQ20" s="278"/>
      <c r="AR20" s="328">
        <f t="shared" si="12"/>
        <v>0</v>
      </c>
      <c r="AS20" s="398">
        <f t="shared" si="12"/>
        <v>0</v>
      </c>
      <c r="AT20" s="398">
        <f>AP20+AH20+Z20+R20+J20</f>
        <v>0</v>
      </c>
      <c r="AU20" s="398">
        <f>AQ20+AI20+AA20+K20+S20</f>
        <v>0</v>
      </c>
      <c r="AV20" s="359"/>
      <c r="AW20" s="550"/>
      <c r="AX20" s="273"/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3"/>
      <c r="BQ20" s="273"/>
    </row>
    <row r="21" spans="1:69" s="482" customFormat="1" ht="18" customHeight="1" x14ac:dyDescent="0.35">
      <c r="A21" s="615" t="s">
        <v>61</v>
      </c>
      <c r="B21" s="616"/>
      <c r="C21" s="459"/>
      <c r="D21" s="483"/>
      <c r="E21" s="483"/>
      <c r="F21" s="484"/>
      <c r="G21" s="485">
        <f t="shared" ref="G21:O21" si="13">SUM(G17:G20)</f>
        <v>0</v>
      </c>
      <c r="H21" s="486">
        <f t="shared" si="13"/>
        <v>0</v>
      </c>
      <c r="I21" s="487">
        <f t="shared" si="13"/>
        <v>0</v>
      </c>
      <c r="J21" s="487">
        <f t="shared" si="13"/>
        <v>0</v>
      </c>
      <c r="K21" s="487">
        <f t="shared" si="13"/>
        <v>0</v>
      </c>
      <c r="L21" s="488">
        <f t="shared" si="13"/>
        <v>0</v>
      </c>
      <c r="M21" s="483">
        <f t="shared" si="13"/>
        <v>0</v>
      </c>
      <c r="N21" s="484">
        <f t="shared" si="13"/>
        <v>0</v>
      </c>
      <c r="O21" s="489">
        <f t="shared" si="13"/>
        <v>0</v>
      </c>
      <c r="P21" s="490"/>
      <c r="Q21" s="491">
        <f t="shared" ref="Q21:AW21" si="14">SUM(Q17:Q20)</f>
        <v>0</v>
      </c>
      <c r="R21" s="491">
        <f t="shared" si="14"/>
        <v>0</v>
      </c>
      <c r="S21" s="491">
        <f>SUM(S17:S20)</f>
        <v>0</v>
      </c>
      <c r="T21" s="488">
        <f t="shared" si="14"/>
        <v>0</v>
      </c>
      <c r="U21" s="483">
        <f t="shared" si="14"/>
        <v>0</v>
      </c>
      <c r="V21" s="484">
        <f t="shared" si="14"/>
        <v>0</v>
      </c>
      <c r="W21" s="489">
        <f t="shared" si="14"/>
        <v>0</v>
      </c>
      <c r="X21" s="492">
        <f t="shared" si="14"/>
        <v>0</v>
      </c>
      <c r="Y21" s="493">
        <f t="shared" si="14"/>
        <v>0</v>
      </c>
      <c r="Z21" s="493">
        <f t="shared" si="14"/>
        <v>0</v>
      </c>
      <c r="AA21" s="493">
        <f t="shared" si="14"/>
        <v>0</v>
      </c>
      <c r="AB21" s="488">
        <f t="shared" si="14"/>
        <v>0</v>
      </c>
      <c r="AC21" s="483">
        <f t="shared" si="14"/>
        <v>0</v>
      </c>
      <c r="AD21" s="484">
        <f t="shared" si="14"/>
        <v>0</v>
      </c>
      <c r="AE21" s="494">
        <f t="shared" si="14"/>
        <v>0</v>
      </c>
      <c r="AF21" s="495">
        <f t="shared" si="14"/>
        <v>0</v>
      </c>
      <c r="AG21" s="471">
        <f t="shared" si="14"/>
        <v>0</v>
      </c>
      <c r="AH21" s="471">
        <f t="shared" si="14"/>
        <v>0</v>
      </c>
      <c r="AI21" s="471">
        <f t="shared" si="14"/>
        <v>0</v>
      </c>
      <c r="AJ21" s="488">
        <f t="shared" si="14"/>
        <v>0</v>
      </c>
      <c r="AK21" s="483">
        <f t="shared" si="14"/>
        <v>0</v>
      </c>
      <c r="AL21" s="484">
        <f t="shared" si="14"/>
        <v>0</v>
      </c>
      <c r="AM21" s="494">
        <f t="shared" si="14"/>
        <v>0</v>
      </c>
      <c r="AN21" s="492">
        <f t="shared" si="14"/>
        <v>0</v>
      </c>
      <c r="AO21" s="491">
        <f t="shared" si="14"/>
        <v>0</v>
      </c>
      <c r="AP21" s="491">
        <f t="shared" si="14"/>
        <v>0</v>
      </c>
      <c r="AQ21" s="491">
        <f t="shared" si="14"/>
        <v>0</v>
      </c>
      <c r="AR21" s="496">
        <f t="shared" si="14"/>
        <v>0</v>
      </c>
      <c r="AS21" s="497">
        <f t="shared" si="14"/>
        <v>0</v>
      </c>
      <c r="AT21" s="497">
        <f t="shared" si="14"/>
        <v>0</v>
      </c>
      <c r="AU21" s="497">
        <f t="shared" si="14"/>
        <v>0</v>
      </c>
      <c r="AV21" s="497">
        <f t="shared" si="14"/>
        <v>0</v>
      </c>
      <c r="AW21" s="554">
        <f t="shared" si="14"/>
        <v>0</v>
      </c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498"/>
    </row>
    <row r="22" spans="1:69" s="378" customFormat="1" ht="18" customHeight="1" thickBot="1" x14ac:dyDescent="0.4">
      <c r="A22" s="337" t="s">
        <v>13</v>
      </c>
      <c r="B22" s="337" t="s">
        <v>63</v>
      </c>
      <c r="C22" s="385"/>
      <c r="D22" s="338"/>
      <c r="E22" s="338"/>
      <c r="F22" s="338"/>
      <c r="G22" s="339"/>
      <c r="H22" s="340"/>
      <c r="I22" s="341"/>
      <c r="J22" s="341"/>
      <c r="K22" s="341"/>
      <c r="L22" s="338"/>
      <c r="M22" s="338"/>
      <c r="N22" s="338"/>
      <c r="O22" s="342"/>
      <c r="P22" s="343"/>
      <c r="Q22" s="344"/>
      <c r="R22" s="274"/>
      <c r="S22" s="345"/>
      <c r="T22" s="338"/>
      <c r="U22" s="338"/>
      <c r="V22" s="338"/>
      <c r="W22" s="427"/>
      <c r="X22" s="343"/>
      <c r="Y22" s="274"/>
      <c r="Z22" s="274"/>
      <c r="AA22" s="345"/>
      <c r="AB22" s="338"/>
      <c r="AC22" s="338"/>
      <c r="AD22" s="338"/>
      <c r="AE22" s="342"/>
      <c r="AF22" s="274"/>
      <c r="AG22" s="274"/>
      <c r="AH22" s="274"/>
      <c r="AI22" s="345"/>
      <c r="AJ22" s="338"/>
      <c r="AK22" s="338"/>
      <c r="AL22" s="338"/>
      <c r="AM22" s="342"/>
      <c r="AN22" s="343"/>
      <c r="AO22" s="344"/>
      <c r="AP22" s="274"/>
      <c r="AQ22" s="345"/>
      <c r="AR22" s="346"/>
      <c r="AS22" s="344"/>
      <c r="AT22" s="344"/>
      <c r="AU22" s="344"/>
      <c r="AV22" s="344"/>
      <c r="AW22" s="344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</row>
    <row r="23" spans="1:69" ht="18" customHeight="1" x14ac:dyDescent="0.35">
      <c r="A23" s="62" t="s">
        <v>14</v>
      </c>
      <c r="B23" s="371"/>
      <c r="C23" s="383"/>
      <c r="D23" s="158"/>
      <c r="E23" s="158"/>
      <c r="F23" s="126"/>
      <c r="G23" s="46">
        <f>H23+I23+J23+K23</f>
        <v>0</v>
      </c>
      <c r="H23" s="110"/>
      <c r="I23" s="111"/>
      <c r="J23" s="111"/>
      <c r="K23" s="111"/>
      <c r="L23" s="157"/>
      <c r="M23" s="158"/>
      <c r="N23" s="126"/>
      <c r="O23" s="46">
        <f>P23+Q23+R23+S23</f>
        <v>0</v>
      </c>
      <c r="P23" s="116"/>
      <c r="Q23" s="54"/>
      <c r="R23" s="55"/>
      <c r="S23" s="56"/>
      <c r="T23" s="159"/>
      <c r="U23" s="160"/>
      <c r="V23" s="161"/>
      <c r="W23" s="162">
        <f t="shared" ref="W23:W26" si="15">X23+Y23+Z23+AA23</f>
        <v>0</v>
      </c>
      <c r="X23" s="116"/>
      <c r="Y23" s="127"/>
      <c r="Z23" s="163"/>
      <c r="AA23" s="164"/>
      <c r="AB23" s="157"/>
      <c r="AC23" s="158"/>
      <c r="AD23" s="126"/>
      <c r="AE23" s="57">
        <f t="shared" ref="AE23:AE26" si="16">AF23+AG23+AH23+AI23</f>
        <v>0</v>
      </c>
      <c r="AF23" s="165"/>
      <c r="AG23" s="54"/>
      <c r="AH23" s="114"/>
      <c r="AI23" s="115"/>
      <c r="AJ23" s="157"/>
      <c r="AK23" s="158"/>
      <c r="AL23" s="126"/>
      <c r="AM23" s="57">
        <f t="shared" ref="AM23:AM26" si="17">AN23+AO23+AP23+AQ23</f>
        <v>0</v>
      </c>
      <c r="AN23" s="166"/>
      <c r="AO23" s="54"/>
      <c r="AP23" s="55"/>
      <c r="AQ23" s="56"/>
      <c r="AR23" s="167">
        <f t="shared" ref="AR23:AU27" si="18">H23+P23+X23+AF23+AN23</f>
        <v>0</v>
      </c>
      <c r="AS23" s="142">
        <f>I23+Q23+Y23+AG23+AO23</f>
        <v>0</v>
      </c>
      <c r="AT23" s="142">
        <f>J23+R23+Z23+AH23+AP23</f>
        <v>0</v>
      </c>
      <c r="AU23" s="142">
        <f t="shared" si="18"/>
        <v>0</v>
      </c>
      <c r="AV23" s="54"/>
      <c r="AW23" s="552"/>
      <c r="AX23" s="273"/>
      <c r="AY23" s="273"/>
      <c r="AZ23" s="273"/>
      <c r="BA23" s="273"/>
      <c r="BB23" s="273"/>
      <c r="BC23" s="273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3"/>
    </row>
    <row r="24" spans="1:69" ht="18" customHeight="1" x14ac:dyDescent="0.35">
      <c r="A24" s="62" t="s">
        <v>15</v>
      </c>
      <c r="B24" s="371"/>
      <c r="C24" s="383"/>
      <c r="D24" s="68"/>
      <c r="E24" s="68"/>
      <c r="F24" s="63"/>
      <c r="G24" s="46">
        <f t="shared" ref="G24:G26" si="19">H24+I24+J24+K24</f>
        <v>0</v>
      </c>
      <c r="H24" s="65"/>
      <c r="I24" s="66"/>
      <c r="J24" s="66"/>
      <c r="K24" s="66"/>
      <c r="L24" s="67"/>
      <c r="M24" s="68"/>
      <c r="N24" s="63"/>
      <c r="O24" s="40">
        <f>P24+Q24+R24+S24</f>
        <v>0</v>
      </c>
      <c r="P24" s="53"/>
      <c r="Q24" s="168"/>
      <c r="R24" s="73"/>
      <c r="S24" s="74"/>
      <c r="T24" s="119"/>
      <c r="U24" s="107"/>
      <c r="V24" s="118"/>
      <c r="W24" s="169">
        <f t="shared" si="15"/>
        <v>0</v>
      </c>
      <c r="X24" s="53"/>
      <c r="Y24" s="129"/>
      <c r="Z24" s="170"/>
      <c r="AA24" s="171"/>
      <c r="AB24" s="67"/>
      <c r="AC24" s="68"/>
      <c r="AD24" s="63"/>
      <c r="AE24" s="75">
        <f t="shared" si="16"/>
        <v>0</v>
      </c>
      <c r="AF24" s="143"/>
      <c r="AG24" s="168"/>
      <c r="AH24" s="71"/>
      <c r="AI24" s="72"/>
      <c r="AJ24" s="67"/>
      <c r="AK24" s="68"/>
      <c r="AL24" s="63"/>
      <c r="AM24" s="75">
        <f t="shared" si="17"/>
        <v>0</v>
      </c>
      <c r="AN24" s="172"/>
      <c r="AO24" s="168"/>
      <c r="AP24" s="73"/>
      <c r="AQ24" s="74"/>
      <c r="AR24" s="167">
        <f t="shared" si="18"/>
        <v>0</v>
      </c>
      <c r="AS24" s="142">
        <f t="shared" si="18"/>
        <v>0</v>
      </c>
      <c r="AT24" s="142">
        <f>J24+R24+Z24+AH24+AP24</f>
        <v>0</v>
      </c>
      <c r="AU24" s="142">
        <f t="shared" si="18"/>
        <v>0</v>
      </c>
      <c r="AV24" s="70"/>
      <c r="AW24" s="549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3"/>
    </row>
    <row r="25" spans="1:69" ht="18" customHeight="1" x14ac:dyDescent="0.35">
      <c r="A25" s="62" t="s">
        <v>16</v>
      </c>
      <c r="B25" s="371"/>
      <c r="C25" s="383"/>
      <c r="D25" s="68"/>
      <c r="E25" s="68"/>
      <c r="F25" s="63"/>
      <c r="G25" s="46">
        <f t="shared" si="19"/>
        <v>0</v>
      </c>
      <c r="H25" s="65"/>
      <c r="I25" s="66"/>
      <c r="J25" s="66"/>
      <c r="K25" s="66"/>
      <c r="L25" s="67"/>
      <c r="M25" s="68"/>
      <c r="N25" s="63"/>
      <c r="O25" s="46">
        <f>P25+Q25+R25+S25</f>
        <v>0</v>
      </c>
      <c r="P25" s="53"/>
      <c r="Q25" s="168"/>
      <c r="R25" s="73"/>
      <c r="S25" s="74"/>
      <c r="T25" s="119"/>
      <c r="U25" s="107"/>
      <c r="V25" s="118"/>
      <c r="W25" s="169">
        <f t="shared" si="15"/>
        <v>0</v>
      </c>
      <c r="X25" s="53"/>
      <c r="Y25" s="129"/>
      <c r="Z25" s="170"/>
      <c r="AA25" s="171"/>
      <c r="AB25" s="67"/>
      <c r="AC25" s="68"/>
      <c r="AD25" s="63"/>
      <c r="AE25" s="75">
        <f t="shared" si="16"/>
        <v>0</v>
      </c>
      <c r="AF25" s="143"/>
      <c r="AG25" s="168"/>
      <c r="AH25" s="71"/>
      <c r="AI25" s="72"/>
      <c r="AJ25" s="67"/>
      <c r="AK25" s="68"/>
      <c r="AL25" s="63"/>
      <c r="AM25" s="75">
        <f t="shared" si="17"/>
        <v>0</v>
      </c>
      <c r="AN25" s="172"/>
      <c r="AO25" s="168"/>
      <c r="AP25" s="73"/>
      <c r="AQ25" s="74"/>
      <c r="AR25" s="167">
        <f t="shared" si="18"/>
        <v>0</v>
      </c>
      <c r="AS25" s="142">
        <f t="shared" si="18"/>
        <v>0</v>
      </c>
      <c r="AT25" s="142">
        <f t="shared" si="18"/>
        <v>0</v>
      </c>
      <c r="AU25" s="142">
        <f t="shared" si="18"/>
        <v>0</v>
      </c>
      <c r="AV25" s="70"/>
      <c r="AW25" s="549"/>
      <c r="AX25" s="273"/>
      <c r="AY25" s="273"/>
      <c r="AZ25" s="273"/>
      <c r="BA25" s="273"/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3"/>
    </row>
    <row r="26" spans="1:69" s="378" customFormat="1" ht="18" customHeight="1" x14ac:dyDescent="0.35">
      <c r="A26" s="388" t="s">
        <v>17</v>
      </c>
      <c r="B26" s="389"/>
      <c r="C26" s="390"/>
      <c r="D26" s="399"/>
      <c r="E26" s="399"/>
      <c r="F26" s="389"/>
      <c r="G26" s="323">
        <f t="shared" si="19"/>
        <v>0</v>
      </c>
      <c r="H26" s="324"/>
      <c r="I26" s="392"/>
      <c r="J26" s="392"/>
      <c r="K26" s="392"/>
      <c r="L26" s="130"/>
      <c r="M26" s="399"/>
      <c r="N26" s="389"/>
      <c r="O26" s="323">
        <f>P26+Q26+R26+S26</f>
        <v>0</v>
      </c>
      <c r="P26" s="136"/>
      <c r="Q26" s="359"/>
      <c r="R26" s="277"/>
      <c r="S26" s="278"/>
      <c r="T26" s="133"/>
      <c r="U26" s="134"/>
      <c r="V26" s="135"/>
      <c r="W26" s="402">
        <f t="shared" si="15"/>
        <v>0</v>
      </c>
      <c r="X26" s="136"/>
      <c r="Y26" s="403"/>
      <c r="Z26" s="195"/>
      <c r="AA26" s="404"/>
      <c r="AB26" s="130"/>
      <c r="AC26" s="399"/>
      <c r="AD26" s="389"/>
      <c r="AE26" s="276">
        <f t="shared" si="16"/>
        <v>0</v>
      </c>
      <c r="AF26" s="281"/>
      <c r="AG26" s="394"/>
      <c r="AH26" s="394"/>
      <c r="AI26" s="395"/>
      <c r="AJ26" s="130"/>
      <c r="AK26" s="399"/>
      <c r="AL26" s="389"/>
      <c r="AM26" s="276">
        <f t="shared" si="17"/>
        <v>0</v>
      </c>
      <c r="AN26" s="405"/>
      <c r="AO26" s="359"/>
      <c r="AP26" s="277"/>
      <c r="AQ26" s="278"/>
      <c r="AR26" s="406">
        <f t="shared" si="18"/>
        <v>0</v>
      </c>
      <c r="AS26" s="407">
        <f t="shared" si="18"/>
        <v>0</v>
      </c>
      <c r="AT26" s="407">
        <f t="shared" si="18"/>
        <v>0</v>
      </c>
      <c r="AU26" s="407">
        <f t="shared" si="18"/>
        <v>0</v>
      </c>
      <c r="AV26" s="359"/>
      <c r="AW26" s="550"/>
      <c r="AX26" s="273"/>
      <c r="AY26" s="273"/>
      <c r="AZ26" s="273"/>
      <c r="BA26" s="273"/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</row>
    <row r="27" spans="1:69" s="482" customFormat="1" ht="18" customHeight="1" x14ac:dyDescent="0.35">
      <c r="A27" s="615" t="s">
        <v>61</v>
      </c>
      <c r="B27" s="616"/>
      <c r="C27" s="499"/>
      <c r="D27" s="483"/>
      <c r="E27" s="483"/>
      <c r="F27" s="484"/>
      <c r="G27" s="500">
        <f>SUM(G23:G26)</f>
        <v>0</v>
      </c>
      <c r="H27" s="501">
        <f>SUM(H23:H26)</f>
        <v>0</v>
      </c>
      <c r="I27" s="487">
        <f t="shared" ref="I27:AQ27" si="20">SUM(I23:I26)</f>
        <v>0</v>
      </c>
      <c r="J27" s="487">
        <f t="shared" si="20"/>
        <v>0</v>
      </c>
      <c r="K27" s="487">
        <f t="shared" si="20"/>
        <v>0</v>
      </c>
      <c r="L27" s="488">
        <f t="shared" si="20"/>
        <v>0</v>
      </c>
      <c r="M27" s="483">
        <f t="shared" si="20"/>
        <v>0</v>
      </c>
      <c r="N27" s="484">
        <f t="shared" si="20"/>
        <v>0</v>
      </c>
      <c r="O27" s="502">
        <f t="shared" si="20"/>
        <v>0</v>
      </c>
      <c r="P27" s="490">
        <f>SUM(P23:P26)</f>
        <v>0</v>
      </c>
      <c r="Q27" s="491">
        <f t="shared" si="20"/>
        <v>0</v>
      </c>
      <c r="R27" s="503">
        <f t="shared" si="20"/>
        <v>0</v>
      </c>
      <c r="S27" s="504">
        <f t="shared" si="20"/>
        <v>0</v>
      </c>
      <c r="T27" s="488">
        <f t="shared" si="20"/>
        <v>0</v>
      </c>
      <c r="U27" s="483">
        <f t="shared" si="20"/>
        <v>0</v>
      </c>
      <c r="V27" s="484">
        <f t="shared" si="20"/>
        <v>0</v>
      </c>
      <c r="W27" s="505">
        <f t="shared" si="20"/>
        <v>0</v>
      </c>
      <c r="X27" s="506">
        <f>SUM(X23:X26)</f>
        <v>0</v>
      </c>
      <c r="Y27" s="493">
        <f t="shared" si="20"/>
        <v>0</v>
      </c>
      <c r="Z27" s="503">
        <f t="shared" si="20"/>
        <v>0</v>
      </c>
      <c r="AA27" s="504">
        <f t="shared" si="20"/>
        <v>0</v>
      </c>
      <c r="AB27" s="507">
        <f t="shared" si="20"/>
        <v>0</v>
      </c>
      <c r="AC27" s="508">
        <f t="shared" si="20"/>
        <v>0</v>
      </c>
      <c r="AD27" s="509">
        <f t="shared" si="20"/>
        <v>0</v>
      </c>
      <c r="AE27" s="494">
        <f t="shared" si="20"/>
        <v>0</v>
      </c>
      <c r="AF27" s="506">
        <f t="shared" si="20"/>
        <v>0</v>
      </c>
      <c r="AG27" s="471">
        <f t="shared" si="20"/>
        <v>0</v>
      </c>
      <c r="AH27" s="471">
        <f t="shared" si="20"/>
        <v>0</v>
      </c>
      <c r="AI27" s="472">
        <f t="shared" si="20"/>
        <v>0</v>
      </c>
      <c r="AJ27" s="488">
        <f t="shared" si="20"/>
        <v>0</v>
      </c>
      <c r="AK27" s="483">
        <f t="shared" si="20"/>
        <v>0</v>
      </c>
      <c r="AL27" s="484">
        <f t="shared" si="20"/>
        <v>0</v>
      </c>
      <c r="AM27" s="494">
        <f t="shared" si="20"/>
        <v>0</v>
      </c>
      <c r="AN27" s="510">
        <f>SUM(AN23:AN26)</f>
        <v>0</v>
      </c>
      <c r="AO27" s="491">
        <f t="shared" si="20"/>
        <v>0</v>
      </c>
      <c r="AP27" s="503">
        <f t="shared" si="20"/>
        <v>0</v>
      </c>
      <c r="AQ27" s="504">
        <f t="shared" si="20"/>
        <v>0</v>
      </c>
      <c r="AR27" s="511">
        <f t="shared" si="18"/>
        <v>0</v>
      </c>
      <c r="AS27" s="512">
        <f t="shared" si="18"/>
        <v>0</v>
      </c>
      <c r="AT27" s="512">
        <f t="shared" si="18"/>
        <v>0</v>
      </c>
      <c r="AU27" s="512">
        <f>K27+S27+AA27+AI27+AQ27</f>
        <v>0</v>
      </c>
      <c r="AV27" s="491"/>
      <c r="AW27" s="555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273"/>
      <c r="BQ27" s="498"/>
    </row>
    <row r="28" spans="1:69" s="378" customFormat="1" ht="21" customHeight="1" thickBot="1" x14ac:dyDescent="0.4">
      <c r="A28" s="432" t="s">
        <v>25</v>
      </c>
      <c r="B28" s="433" t="s">
        <v>64</v>
      </c>
      <c r="C28" s="434"/>
      <c r="D28" s="435"/>
      <c r="E28" s="435"/>
      <c r="F28" s="435"/>
      <c r="G28" s="646"/>
      <c r="H28" s="647"/>
      <c r="I28" s="647"/>
      <c r="J28" s="647"/>
      <c r="K28" s="647"/>
      <c r="L28" s="436"/>
      <c r="M28" s="435"/>
      <c r="N28" s="435"/>
      <c r="O28" s="435"/>
      <c r="P28" s="292"/>
      <c r="Q28" s="292"/>
      <c r="R28" s="292"/>
      <c r="S28" s="292"/>
      <c r="T28" s="292"/>
      <c r="U28" s="292"/>
      <c r="V28" s="292"/>
      <c r="W28" s="437"/>
      <c r="X28" s="292"/>
      <c r="Y28" s="292"/>
      <c r="Z28" s="292"/>
      <c r="AA28" s="438"/>
      <c r="AB28" s="292"/>
      <c r="AC28" s="292"/>
      <c r="AD28" s="292"/>
      <c r="AE28" s="292"/>
      <c r="AF28" s="292"/>
      <c r="AG28" s="292"/>
      <c r="AH28" s="292"/>
      <c r="AI28" s="438"/>
      <c r="AJ28" s="292"/>
      <c r="AK28" s="292"/>
      <c r="AL28" s="292"/>
      <c r="AM28" s="292"/>
      <c r="AN28" s="292"/>
      <c r="AO28" s="292"/>
      <c r="AP28" s="292"/>
      <c r="AQ28" s="438"/>
      <c r="AR28" s="292"/>
      <c r="AS28" s="648"/>
      <c r="AT28" s="647"/>
      <c r="AU28" s="647"/>
      <c r="AV28" s="647"/>
      <c r="AW28" s="649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</row>
    <row r="29" spans="1:69" ht="21" customHeight="1" x14ac:dyDescent="0.35">
      <c r="A29" s="120" t="s">
        <v>26</v>
      </c>
      <c r="B29" s="121" t="s">
        <v>66</v>
      </c>
      <c r="C29" s="384"/>
      <c r="D29" s="120"/>
      <c r="E29" s="120"/>
      <c r="F29" s="120"/>
      <c r="G29" s="147"/>
      <c r="H29" s="148"/>
      <c r="I29" s="149"/>
      <c r="J29" s="149"/>
      <c r="K29" s="149"/>
      <c r="L29" s="150"/>
      <c r="M29" s="145"/>
      <c r="N29" s="146"/>
      <c r="O29" s="151"/>
      <c r="P29" s="152"/>
      <c r="Q29" s="153"/>
      <c r="R29" s="154"/>
      <c r="S29" s="155"/>
      <c r="T29" s="150"/>
      <c r="U29" s="145"/>
      <c r="V29" s="146"/>
      <c r="W29" s="122"/>
      <c r="X29" s="152"/>
      <c r="Y29" s="154"/>
      <c r="Z29" s="154"/>
      <c r="AA29" s="155"/>
      <c r="AB29" s="150"/>
      <c r="AC29" s="145"/>
      <c r="AD29" s="146"/>
      <c r="AE29" s="151"/>
      <c r="AF29" s="154"/>
      <c r="AG29" s="154"/>
      <c r="AH29" s="154"/>
      <c r="AI29" s="155"/>
      <c r="AJ29" s="150"/>
      <c r="AK29" s="145"/>
      <c r="AL29" s="146"/>
      <c r="AM29" s="151"/>
      <c r="AN29" s="152"/>
      <c r="AO29" s="153"/>
      <c r="AP29" s="154"/>
      <c r="AQ29" s="155"/>
      <c r="AR29" s="156"/>
      <c r="AS29" s="153"/>
      <c r="AT29" s="153"/>
      <c r="AU29" s="153"/>
      <c r="AV29" s="350"/>
      <c r="AW29" s="350"/>
      <c r="AX29" s="273"/>
      <c r="AY29" s="273"/>
      <c r="AZ29" s="273"/>
      <c r="BA29" s="273"/>
      <c r="BB29" s="273"/>
      <c r="BC29" s="273"/>
      <c r="BD29" s="273"/>
      <c r="BE29" s="273"/>
      <c r="BF29" s="273"/>
      <c r="BG29" s="273"/>
      <c r="BH29" s="273"/>
      <c r="BI29" s="273"/>
      <c r="BJ29" s="273"/>
      <c r="BK29" s="273"/>
      <c r="BL29" s="273"/>
      <c r="BM29" s="273"/>
      <c r="BN29" s="273"/>
      <c r="BO29" s="273"/>
      <c r="BP29" s="273"/>
      <c r="BQ29" s="3"/>
    </row>
    <row r="30" spans="1:69" ht="21" customHeight="1" x14ac:dyDescent="0.35">
      <c r="A30" s="62" t="s">
        <v>27</v>
      </c>
      <c r="B30" s="371"/>
      <c r="C30" s="383"/>
      <c r="D30" s="349"/>
      <c r="E30" s="349"/>
      <c r="F30" s="349"/>
      <c r="G30" s="46">
        <f>H30+I30+J30+K30</f>
        <v>0</v>
      </c>
      <c r="H30" s="110"/>
      <c r="I30" s="111"/>
      <c r="J30" s="111"/>
      <c r="K30" s="111"/>
      <c r="L30" s="349"/>
      <c r="M30" s="349"/>
      <c r="N30" s="349"/>
      <c r="O30" s="46">
        <f>P30+Q30+R30+S30</f>
        <v>0</v>
      </c>
      <c r="P30" s="53"/>
      <c r="Q30" s="111"/>
      <c r="R30" s="111"/>
      <c r="S30" s="111"/>
      <c r="T30" s="351"/>
      <c r="U30" s="351"/>
      <c r="V30" s="351"/>
      <c r="W30" s="46">
        <f>X30+Y30+Z30+AA30</f>
        <v>0</v>
      </c>
      <c r="X30" s="166"/>
      <c r="Y30" s="111"/>
      <c r="Z30" s="111"/>
      <c r="AA30" s="111"/>
      <c r="AB30" s="351"/>
      <c r="AC30" s="351"/>
      <c r="AD30" s="351"/>
      <c r="AE30" s="46">
        <f>AF30+AG30+AH30+AI30</f>
        <v>0</v>
      </c>
      <c r="AF30" s="166"/>
      <c r="AG30" s="111"/>
      <c r="AH30" s="111"/>
      <c r="AI30" s="111"/>
      <c r="AJ30" s="351"/>
      <c r="AK30" s="351"/>
      <c r="AL30" s="351"/>
      <c r="AM30" s="46">
        <f>AN30+AO30+AP30+AQ30</f>
        <v>0</v>
      </c>
      <c r="AN30" s="166"/>
      <c r="AO30" s="111"/>
      <c r="AP30" s="111"/>
      <c r="AQ30" s="111"/>
      <c r="AR30" s="167">
        <f>H30+P30+X30+AF30+AN30</f>
        <v>0</v>
      </c>
      <c r="AS30" s="142">
        <f>I30+Q30+Y30+AG30+AO30</f>
        <v>0</v>
      </c>
      <c r="AT30" s="142">
        <f>J30+R30+Z30+AH30+AP30</f>
        <v>0</v>
      </c>
      <c r="AU30" s="142">
        <f>K30+S30+AA30+AI30+AQ30</f>
        <v>0</v>
      </c>
      <c r="AV30" s="350"/>
      <c r="AW30" s="350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/>
      <c r="BH30" s="273"/>
      <c r="BI30" s="273"/>
      <c r="BJ30" s="273"/>
      <c r="BK30" s="273"/>
      <c r="BL30" s="273"/>
      <c r="BM30" s="273"/>
      <c r="BN30" s="273"/>
      <c r="BO30" s="273"/>
      <c r="BP30" s="273"/>
      <c r="BQ30" s="3"/>
    </row>
    <row r="31" spans="1:69" ht="21" customHeight="1" x14ac:dyDescent="0.35">
      <c r="A31" s="62" t="s">
        <v>28</v>
      </c>
      <c r="B31" s="371"/>
      <c r="C31" s="383"/>
      <c r="D31" s="349"/>
      <c r="E31" s="349"/>
      <c r="F31" s="349"/>
      <c r="G31" s="46">
        <f t="shared" ref="G31:G32" si="21">H31+I31+J31+K31</f>
        <v>0</v>
      </c>
      <c r="H31" s="65"/>
      <c r="I31" s="66"/>
      <c r="J31" s="66"/>
      <c r="K31" s="66"/>
      <c r="L31" s="349"/>
      <c r="M31" s="349"/>
      <c r="N31" s="349"/>
      <c r="O31" s="46">
        <f t="shared" ref="O31:O32" si="22">P31+Q31+R31+S31</f>
        <v>0</v>
      </c>
      <c r="P31" s="53"/>
      <c r="Q31" s="66"/>
      <c r="R31" s="66"/>
      <c r="S31" s="66"/>
      <c r="T31" s="351"/>
      <c r="U31" s="351"/>
      <c r="V31" s="351"/>
      <c r="W31" s="46">
        <f>X31+Y31+Z31+AA31</f>
        <v>0</v>
      </c>
      <c r="X31" s="172"/>
      <c r="Y31" s="66"/>
      <c r="Z31" s="66"/>
      <c r="AA31" s="66"/>
      <c r="AB31" s="351"/>
      <c r="AC31" s="351"/>
      <c r="AD31" s="351"/>
      <c r="AE31" s="46">
        <f t="shared" ref="AE31:AE32" si="23">AF31+AG31+AH31+AI31</f>
        <v>0</v>
      </c>
      <c r="AF31" s="172"/>
      <c r="AG31" s="66"/>
      <c r="AH31" s="66"/>
      <c r="AI31" s="66"/>
      <c r="AJ31" s="351"/>
      <c r="AK31" s="351"/>
      <c r="AL31" s="351"/>
      <c r="AM31" s="46">
        <f>AN31+AO31+AP31+AQ31</f>
        <v>0</v>
      </c>
      <c r="AN31" s="172"/>
      <c r="AO31" s="66"/>
      <c r="AP31" s="66"/>
      <c r="AQ31" s="66"/>
      <c r="AR31" s="167">
        <f t="shared" ref="AR31:AT32" si="24">H31+P31+X31+AF31+AN31</f>
        <v>0</v>
      </c>
      <c r="AS31" s="142">
        <f t="shared" si="24"/>
        <v>0</v>
      </c>
      <c r="AT31" s="142">
        <f t="shared" si="24"/>
        <v>0</v>
      </c>
      <c r="AU31" s="142">
        <f t="shared" ref="AU31:AU32" si="25">K31+S31+AA31+AI31+AQ31</f>
        <v>0</v>
      </c>
      <c r="AV31" s="350"/>
      <c r="AW31" s="350"/>
      <c r="AX31" s="273"/>
      <c r="AY31" s="273"/>
      <c r="AZ31" s="273"/>
      <c r="BA31" s="273"/>
      <c r="BB31" s="273"/>
      <c r="BC31" s="273"/>
      <c r="BD31" s="273"/>
      <c r="BE31" s="273"/>
      <c r="BF31" s="273"/>
      <c r="BG31" s="273"/>
      <c r="BH31" s="273"/>
      <c r="BI31" s="273"/>
      <c r="BJ31" s="273"/>
      <c r="BK31" s="273"/>
      <c r="BL31" s="273"/>
      <c r="BM31" s="273"/>
      <c r="BN31" s="273"/>
      <c r="BO31" s="273"/>
      <c r="BP31" s="273"/>
      <c r="BQ31" s="3"/>
    </row>
    <row r="32" spans="1:69" s="378" customFormat="1" ht="21" customHeight="1" x14ac:dyDescent="0.35">
      <c r="A32" s="388" t="s">
        <v>29</v>
      </c>
      <c r="B32" s="389"/>
      <c r="C32" s="390"/>
      <c r="D32" s="349"/>
      <c r="E32" s="349"/>
      <c r="F32" s="349"/>
      <c r="G32" s="323">
        <f t="shared" si="21"/>
        <v>0</v>
      </c>
      <c r="H32" s="391"/>
      <c r="I32" s="392"/>
      <c r="J32" s="392"/>
      <c r="K32" s="392"/>
      <c r="L32" s="349"/>
      <c r="M32" s="349"/>
      <c r="N32" s="349"/>
      <c r="O32" s="323">
        <f t="shared" si="22"/>
        <v>0</v>
      </c>
      <c r="P32" s="53"/>
      <c r="Q32" s="392"/>
      <c r="R32" s="392"/>
      <c r="S32" s="392"/>
      <c r="T32" s="351"/>
      <c r="U32" s="351"/>
      <c r="V32" s="351"/>
      <c r="W32" s="323">
        <f>X32+Y32+Z32+AA32</f>
        <v>0</v>
      </c>
      <c r="X32" s="351"/>
      <c r="Y32" s="392"/>
      <c r="Z32" s="392"/>
      <c r="AA32" s="392"/>
      <c r="AB32" s="351"/>
      <c r="AC32" s="351"/>
      <c r="AD32" s="351"/>
      <c r="AE32" s="323">
        <f t="shared" si="23"/>
        <v>0</v>
      </c>
      <c r="AF32" s="351"/>
      <c r="AG32" s="392"/>
      <c r="AH32" s="392"/>
      <c r="AI32" s="392"/>
      <c r="AJ32" s="351"/>
      <c r="AK32" s="351"/>
      <c r="AL32" s="351"/>
      <c r="AM32" s="323">
        <f t="shared" ref="AM32" si="26">AN32+AO32+AP32+AQ32</f>
        <v>0</v>
      </c>
      <c r="AN32" s="351"/>
      <c r="AO32" s="392"/>
      <c r="AP32" s="392"/>
      <c r="AQ32" s="392"/>
      <c r="AR32" s="406">
        <f t="shared" si="24"/>
        <v>0</v>
      </c>
      <c r="AS32" s="142">
        <f t="shared" si="24"/>
        <v>0</v>
      </c>
      <c r="AT32" s="142">
        <f t="shared" si="24"/>
        <v>0</v>
      </c>
      <c r="AU32" s="142">
        <f t="shared" si="25"/>
        <v>0</v>
      </c>
      <c r="AV32" s="350"/>
      <c r="AW32" s="350"/>
      <c r="AX32" s="273"/>
      <c r="AY32" s="273"/>
      <c r="AZ32" s="273"/>
      <c r="BA32" s="273"/>
      <c r="BB32" s="273"/>
      <c r="BC32" s="273"/>
      <c r="BD32" s="273"/>
      <c r="BE32" s="273"/>
      <c r="BF32" s="273"/>
      <c r="BG32" s="273"/>
      <c r="BH32" s="273"/>
      <c r="BI32" s="273"/>
      <c r="BJ32" s="273"/>
      <c r="BK32" s="273"/>
      <c r="BL32" s="273"/>
      <c r="BM32" s="273"/>
      <c r="BN32" s="273"/>
      <c r="BO32" s="273"/>
      <c r="BP32" s="273"/>
      <c r="BQ32" s="273"/>
    </row>
    <row r="33" spans="1:69" s="482" customFormat="1" ht="21" customHeight="1" x14ac:dyDescent="0.35">
      <c r="A33" s="615" t="s">
        <v>61</v>
      </c>
      <c r="B33" s="616"/>
      <c r="C33" s="499"/>
      <c r="D33" s="483"/>
      <c r="E33" s="483"/>
      <c r="F33" s="484"/>
      <c r="G33" s="500">
        <f>SUM(G30:G32)</f>
        <v>0</v>
      </c>
      <c r="H33" s="501">
        <f>SUM(H30:H32)</f>
        <v>0</v>
      </c>
      <c r="I33" s="513">
        <f>SUM(I30:I32)</f>
        <v>0</v>
      </c>
      <c r="J33" s="513">
        <f t="shared" ref="J33:K33" si="27">SUM(J30:J32)</f>
        <v>0</v>
      </c>
      <c r="K33" s="513">
        <f t="shared" si="27"/>
        <v>0</v>
      </c>
      <c r="L33" s="488">
        <f t="shared" ref="L33:AL33" si="28">SUM(L29:L32)</f>
        <v>0</v>
      </c>
      <c r="M33" s="483">
        <f t="shared" si="28"/>
        <v>0</v>
      </c>
      <c r="N33" s="484">
        <f t="shared" si="28"/>
        <v>0</v>
      </c>
      <c r="O33" s="500">
        <f>SUM(O30:O32)</f>
        <v>0</v>
      </c>
      <c r="P33" s="501">
        <f t="shared" ref="P33:Q33" si="29">SUM(P30:P32)</f>
        <v>0</v>
      </c>
      <c r="Q33" s="502">
        <f t="shared" si="29"/>
        <v>0</v>
      </c>
      <c r="R33" s="513">
        <f>SUM(R30:R32)</f>
        <v>0</v>
      </c>
      <c r="S33" s="513">
        <f>SUM(S30:S32)</f>
        <v>0</v>
      </c>
      <c r="T33" s="488">
        <f t="shared" si="28"/>
        <v>0</v>
      </c>
      <c r="U33" s="483">
        <f t="shared" si="28"/>
        <v>0</v>
      </c>
      <c r="V33" s="484">
        <f t="shared" si="28"/>
        <v>0</v>
      </c>
      <c r="W33" s="505">
        <f>SUM(W30:W32)</f>
        <v>0</v>
      </c>
      <c r="X33" s="506">
        <f>SUM(X30:X32)</f>
        <v>0</v>
      </c>
      <c r="Y33" s="493">
        <f>SUM(Y30:Y32)</f>
        <v>0</v>
      </c>
      <c r="Z33" s="493">
        <f t="shared" ref="Z33:AA33" si="30">SUM(Z30:Z32)</f>
        <v>0</v>
      </c>
      <c r="AA33" s="493">
        <f t="shared" si="30"/>
        <v>0</v>
      </c>
      <c r="AB33" s="507">
        <f t="shared" si="28"/>
        <v>0</v>
      </c>
      <c r="AC33" s="508">
        <f t="shared" si="28"/>
        <v>0</v>
      </c>
      <c r="AD33" s="509">
        <f t="shared" si="28"/>
        <v>0</v>
      </c>
      <c r="AE33" s="489">
        <f>SUM(AE30:AE32)</f>
        <v>0</v>
      </c>
      <c r="AF33" s="506">
        <f>SUM(AF30:AF32)</f>
        <v>0</v>
      </c>
      <c r="AG33" s="493">
        <f>SUM(AG30:AG32)</f>
        <v>0</v>
      </c>
      <c r="AH33" s="493">
        <f t="shared" ref="AH33" si="31">SUM(AH30:AH32)</f>
        <v>0</v>
      </c>
      <c r="AI33" s="493">
        <f>SUM(AI30:AI32)</f>
        <v>0</v>
      </c>
      <c r="AJ33" s="488">
        <f t="shared" si="28"/>
        <v>0</v>
      </c>
      <c r="AK33" s="483">
        <f t="shared" si="28"/>
        <v>0</v>
      </c>
      <c r="AL33" s="484">
        <f t="shared" si="28"/>
        <v>0</v>
      </c>
      <c r="AM33" s="489">
        <f>SUM(AM30:AM32)</f>
        <v>0</v>
      </c>
      <c r="AN33" s="510">
        <f>SUM(AN30:AN32)</f>
        <v>0</v>
      </c>
      <c r="AO33" s="497">
        <f>SUM(AO30:AO32)</f>
        <v>0</v>
      </c>
      <c r="AP33" s="497">
        <f t="shared" ref="AP33:AQ33" si="32">SUM(AP30:AP32)</f>
        <v>0</v>
      </c>
      <c r="AQ33" s="497">
        <f t="shared" si="32"/>
        <v>0</v>
      </c>
      <c r="AR33" s="511">
        <f t="shared" ref="AR33:AS33" si="33">H33+P33+X33+AF33+AN33</f>
        <v>0</v>
      </c>
      <c r="AS33" s="512">
        <f t="shared" si="33"/>
        <v>0</v>
      </c>
      <c r="AT33" s="512">
        <f>J33+R33+Z33+AH33+AP33</f>
        <v>0</v>
      </c>
      <c r="AU33" s="512">
        <f>K33+S33+AA33+AI33+AQ33</f>
        <v>0</v>
      </c>
      <c r="AV33" s="458"/>
      <c r="AW33" s="458"/>
      <c r="AX33" s="273"/>
      <c r="AY33" s="273"/>
      <c r="AZ33" s="273"/>
      <c r="BA33" s="273"/>
      <c r="BB33" s="273"/>
      <c r="BC33" s="273"/>
      <c r="BD33" s="273"/>
      <c r="BE33" s="273"/>
      <c r="BF33" s="273"/>
      <c r="BG33" s="273"/>
      <c r="BH33" s="273"/>
      <c r="BI33" s="273"/>
      <c r="BJ33" s="273"/>
      <c r="BK33" s="273"/>
      <c r="BL33" s="273"/>
      <c r="BM33" s="273"/>
      <c r="BN33" s="273"/>
      <c r="BO33" s="273"/>
      <c r="BP33" s="273"/>
      <c r="BQ33" s="498"/>
    </row>
    <row r="34" spans="1:69" s="378" customFormat="1" ht="18" customHeight="1" x14ac:dyDescent="0.35">
      <c r="A34" s="337" t="s">
        <v>19</v>
      </c>
      <c r="B34" s="337" t="s">
        <v>65</v>
      </c>
      <c r="C34" s="385"/>
      <c r="D34" s="338"/>
      <c r="E34" s="338"/>
      <c r="F34" s="338"/>
      <c r="G34" s="339"/>
      <c r="H34" s="340"/>
      <c r="I34" s="341"/>
      <c r="J34" s="341"/>
      <c r="K34" s="341"/>
      <c r="L34" s="338"/>
      <c r="M34" s="338"/>
      <c r="N34" s="338"/>
      <c r="O34" s="342"/>
      <c r="P34" s="343"/>
      <c r="Q34" s="344"/>
      <c r="R34" s="274"/>
      <c r="S34" s="345"/>
      <c r="T34" s="338"/>
      <c r="U34" s="338"/>
      <c r="V34" s="338"/>
      <c r="W34" s="342"/>
      <c r="X34" s="343"/>
      <c r="Y34" s="274"/>
      <c r="Z34" s="274"/>
      <c r="AA34" s="345"/>
      <c r="AB34" s="338"/>
      <c r="AC34" s="338"/>
      <c r="AD34" s="338"/>
      <c r="AE34" s="342"/>
      <c r="AF34" s="274"/>
      <c r="AG34" s="274"/>
      <c r="AH34" s="274"/>
      <c r="AI34" s="345"/>
      <c r="AJ34" s="338"/>
      <c r="AK34" s="338"/>
      <c r="AL34" s="338"/>
      <c r="AM34" s="342"/>
      <c r="AN34" s="343"/>
      <c r="AO34" s="344"/>
      <c r="AP34" s="274"/>
      <c r="AQ34" s="345"/>
      <c r="AR34" s="346"/>
      <c r="AS34" s="344"/>
      <c r="AT34" s="344"/>
      <c r="AU34" s="344"/>
      <c r="AV34" s="344"/>
      <c r="AW34" s="344"/>
      <c r="AX34" s="273"/>
      <c r="AY34" s="273"/>
      <c r="AZ34" s="273"/>
      <c r="BA34" s="273"/>
      <c r="BB34" s="273"/>
      <c r="BC34" s="273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73"/>
      <c r="BO34" s="273"/>
      <c r="BP34" s="273"/>
      <c r="BQ34" s="273"/>
    </row>
    <row r="35" spans="1:69" ht="19.5" customHeight="1" x14ac:dyDescent="0.35">
      <c r="A35" s="62" t="s">
        <v>20</v>
      </c>
      <c r="B35" s="371"/>
      <c r="C35" s="383"/>
      <c r="D35" s="322"/>
      <c r="E35" s="322"/>
      <c r="F35" s="273"/>
      <c r="G35" s="46">
        <f>H35+I35+J35+K35</f>
        <v>0</v>
      </c>
      <c r="H35" s="65"/>
      <c r="I35" s="111"/>
      <c r="J35" s="111"/>
      <c r="K35" s="111"/>
      <c r="L35" s="322"/>
      <c r="M35" s="322"/>
      <c r="N35" s="273"/>
      <c r="O35" s="46">
        <f>P35+Q35+R35+S35</f>
        <v>0</v>
      </c>
      <c r="P35" s="53"/>
      <c r="Q35" s="111"/>
      <c r="R35" s="111"/>
      <c r="S35" s="111"/>
      <c r="T35" s="322"/>
      <c r="U35" s="322"/>
      <c r="V35" s="273"/>
      <c r="W35" s="276">
        <f>X35+Y35+Z35+AA35</f>
        <v>0</v>
      </c>
      <c r="X35" s="172"/>
      <c r="Y35" s="111"/>
      <c r="Z35" s="111"/>
      <c r="AA35" s="111"/>
      <c r="AB35" s="322"/>
      <c r="AC35" s="322"/>
      <c r="AD35" s="273"/>
      <c r="AE35" s="46">
        <f>AF35+AG35+AH35+AI35</f>
        <v>0</v>
      </c>
      <c r="AF35" s="172"/>
      <c r="AG35" s="111"/>
      <c r="AH35" s="111"/>
      <c r="AI35" s="111"/>
      <c r="AJ35" s="322"/>
      <c r="AK35" s="322"/>
      <c r="AL35" s="273"/>
      <c r="AM35" s="46">
        <f>AN35+AO35+AP35+AQ35</f>
        <v>0</v>
      </c>
      <c r="AN35" s="172"/>
      <c r="AO35" s="111"/>
      <c r="AP35" s="111"/>
      <c r="AQ35" s="111"/>
      <c r="AR35" s="328">
        <f t="shared" ref="AR35:AS38" si="34">H35+P35+X35+AF35+AN35</f>
        <v>0</v>
      </c>
      <c r="AS35" s="142">
        <f>I35+Q35+Y35+AG35+AO35</f>
        <v>0</v>
      </c>
      <c r="AT35" s="142">
        <f>J35+R35+Z35+AH35+AP35</f>
        <v>0</v>
      </c>
      <c r="AU35" s="142">
        <f>K35+S35+AA35+AI35+AQ35</f>
        <v>0</v>
      </c>
      <c r="AV35" s="70">
        <f>R35+Z35+AH35+AP35</f>
        <v>0</v>
      </c>
      <c r="AW35" s="549"/>
      <c r="AX35" s="273"/>
      <c r="AY35" s="273"/>
      <c r="AZ35" s="273"/>
      <c r="BA35" s="273"/>
      <c r="BB35" s="273"/>
      <c r="BC35" s="273"/>
      <c r="BD35" s="273"/>
      <c r="BE35" s="273"/>
      <c r="BF35" s="273"/>
      <c r="BG35" s="273"/>
      <c r="BH35" s="273"/>
      <c r="BI35" s="273"/>
      <c r="BJ35" s="273"/>
      <c r="BK35" s="273"/>
      <c r="BL35" s="273"/>
      <c r="BM35" s="273"/>
      <c r="BN35" s="273"/>
      <c r="BO35" s="273"/>
      <c r="BP35" s="273"/>
      <c r="BQ35" s="3"/>
    </row>
    <row r="36" spans="1:69" ht="19.5" customHeight="1" x14ac:dyDescent="0.35">
      <c r="A36" s="62" t="s">
        <v>31</v>
      </c>
      <c r="B36" s="371"/>
      <c r="C36" s="383"/>
      <c r="D36" s="322"/>
      <c r="E36" s="322"/>
      <c r="F36" s="273"/>
      <c r="G36" s="46">
        <f>H36+I36+J36+K36</f>
        <v>0</v>
      </c>
      <c r="H36" s="65"/>
      <c r="I36" s="66"/>
      <c r="J36" s="66"/>
      <c r="K36" s="66"/>
      <c r="L36" s="322"/>
      <c r="M36" s="322"/>
      <c r="N36" s="273"/>
      <c r="O36" s="46">
        <f t="shared" ref="O36:O37" si="35">P36+Q36+R36+S36</f>
        <v>0</v>
      </c>
      <c r="P36" s="353"/>
      <c r="Q36" s="66"/>
      <c r="R36" s="66"/>
      <c r="S36" s="66"/>
      <c r="T36" s="322"/>
      <c r="U36" s="322"/>
      <c r="V36" s="273"/>
      <c r="W36" s="276">
        <f t="shared" ref="W36:W37" si="36">X36+Y36+Z36+AA36</f>
        <v>0</v>
      </c>
      <c r="X36" s="172"/>
      <c r="Y36" s="66"/>
      <c r="Z36" s="66"/>
      <c r="AA36" s="66"/>
      <c r="AB36" s="322"/>
      <c r="AC36" s="322"/>
      <c r="AD36" s="273"/>
      <c r="AE36" s="46">
        <f t="shared" ref="AE36:AE37" si="37">AF36+AG36+AH36+AI36</f>
        <v>0</v>
      </c>
      <c r="AF36" s="172"/>
      <c r="AG36" s="66"/>
      <c r="AH36" s="66"/>
      <c r="AI36" s="66"/>
      <c r="AJ36" s="322"/>
      <c r="AK36" s="322"/>
      <c r="AL36" s="273"/>
      <c r="AM36" s="46">
        <f t="shared" ref="AM36:AM37" si="38">AN36+AO36+AP36+AQ36</f>
        <v>0</v>
      </c>
      <c r="AN36" s="172"/>
      <c r="AO36" s="66"/>
      <c r="AP36" s="66"/>
      <c r="AQ36" s="66"/>
      <c r="AR36" s="328">
        <f t="shared" si="34"/>
        <v>0</v>
      </c>
      <c r="AS36" s="142">
        <f t="shared" si="34"/>
        <v>0</v>
      </c>
      <c r="AT36" s="142">
        <f t="shared" ref="AT36:AU38" si="39">J36+R36+Z36+AH36+AP36</f>
        <v>0</v>
      </c>
      <c r="AU36" s="142">
        <f t="shared" si="39"/>
        <v>0</v>
      </c>
      <c r="AV36" s="354"/>
      <c r="AW36" s="354"/>
      <c r="AX36" s="273"/>
      <c r="AY36" s="273"/>
      <c r="AZ36" s="273"/>
      <c r="BA36" s="273"/>
      <c r="BB36" s="273"/>
      <c r="BC36" s="273"/>
      <c r="BD36" s="273"/>
      <c r="BE36" s="273"/>
      <c r="BF36" s="273"/>
      <c r="BG36" s="273"/>
      <c r="BH36" s="273"/>
      <c r="BI36" s="273"/>
      <c r="BJ36" s="273"/>
      <c r="BK36" s="273"/>
      <c r="BL36" s="273"/>
      <c r="BM36" s="273"/>
      <c r="BN36" s="273"/>
      <c r="BO36" s="273"/>
      <c r="BP36" s="273"/>
      <c r="BQ36" s="3"/>
    </row>
    <row r="37" spans="1:69" s="378" customFormat="1" ht="19.5" customHeight="1" x14ac:dyDescent="0.35">
      <c r="A37" s="388" t="s">
        <v>39</v>
      </c>
      <c r="B37" s="389"/>
      <c r="C37" s="390"/>
      <c r="D37" s="322"/>
      <c r="E37" s="322"/>
      <c r="F37" s="273"/>
      <c r="G37" s="323">
        <f t="shared" ref="G37" si="40">H37+I37+J37+K37</f>
        <v>0</v>
      </c>
      <c r="H37" s="352"/>
      <c r="I37" s="392"/>
      <c r="J37" s="392"/>
      <c r="K37" s="392"/>
      <c r="L37" s="322"/>
      <c r="M37" s="322"/>
      <c r="N37" s="273"/>
      <c r="O37" s="323">
        <f t="shared" si="35"/>
        <v>0</v>
      </c>
      <c r="P37" s="53"/>
      <c r="Q37" s="392"/>
      <c r="R37" s="392"/>
      <c r="S37" s="392"/>
      <c r="T37" s="322"/>
      <c r="U37" s="322"/>
      <c r="V37" s="273"/>
      <c r="W37" s="276">
        <f t="shared" si="36"/>
        <v>0</v>
      </c>
      <c r="X37" s="355"/>
      <c r="Y37" s="392"/>
      <c r="Z37" s="392"/>
      <c r="AA37" s="392"/>
      <c r="AB37" s="322"/>
      <c r="AC37" s="322"/>
      <c r="AD37" s="273"/>
      <c r="AE37" s="323">
        <f t="shared" si="37"/>
        <v>0</v>
      </c>
      <c r="AF37" s="356"/>
      <c r="AG37" s="392"/>
      <c r="AH37" s="392"/>
      <c r="AI37" s="392"/>
      <c r="AJ37" s="322"/>
      <c r="AK37" s="322"/>
      <c r="AL37" s="273"/>
      <c r="AM37" s="323">
        <f t="shared" si="38"/>
        <v>0</v>
      </c>
      <c r="AN37" s="357"/>
      <c r="AO37" s="392"/>
      <c r="AP37" s="392"/>
      <c r="AQ37" s="392"/>
      <c r="AR37" s="328">
        <f t="shared" si="34"/>
        <v>0</v>
      </c>
      <c r="AS37" s="407">
        <f t="shared" si="34"/>
        <v>0</v>
      </c>
      <c r="AT37" s="142">
        <f t="shared" si="39"/>
        <v>0</v>
      </c>
      <c r="AU37" s="407">
        <f t="shared" si="39"/>
        <v>0</v>
      </c>
      <c r="AV37" s="354"/>
      <c r="AW37" s="354"/>
      <c r="AX37" s="273"/>
      <c r="AY37" s="273"/>
      <c r="AZ37" s="273"/>
      <c r="BA37" s="273"/>
      <c r="BB37" s="273"/>
      <c r="BC37" s="273"/>
      <c r="BD37" s="273"/>
      <c r="BE37" s="273"/>
      <c r="BF37" s="273"/>
      <c r="BG37" s="273"/>
      <c r="BH37" s="273"/>
      <c r="BI37" s="273"/>
      <c r="BJ37" s="273"/>
      <c r="BK37" s="273"/>
      <c r="BL37" s="273"/>
      <c r="BM37" s="273"/>
      <c r="BN37" s="273"/>
      <c r="BO37" s="273"/>
      <c r="BP37" s="273"/>
      <c r="BQ37" s="273"/>
    </row>
    <row r="38" spans="1:69" s="482" customFormat="1" ht="22.15" customHeight="1" x14ac:dyDescent="0.35">
      <c r="A38" s="615" t="s">
        <v>61</v>
      </c>
      <c r="B38" s="616"/>
      <c r="C38" s="499"/>
      <c r="D38" s="483"/>
      <c r="E38" s="483"/>
      <c r="F38" s="484"/>
      <c r="G38" s="500">
        <f>SUM(G35:G37)</f>
        <v>0</v>
      </c>
      <c r="H38" s="501">
        <f>SUM(H35:H37)</f>
        <v>0</v>
      </c>
      <c r="I38" s="487">
        <f>SUM(I35:I37)</f>
        <v>0</v>
      </c>
      <c r="J38" s="487">
        <f t="shared" ref="J38:K38" si="41">SUM(J35:J37)</f>
        <v>0</v>
      </c>
      <c r="K38" s="487">
        <f t="shared" si="41"/>
        <v>0</v>
      </c>
      <c r="L38" s="488">
        <f t="shared" ref="L38:AL38" si="42">SUM(L34:L37)</f>
        <v>0</v>
      </c>
      <c r="M38" s="483">
        <f t="shared" si="42"/>
        <v>0</v>
      </c>
      <c r="N38" s="484">
        <f t="shared" si="42"/>
        <v>0</v>
      </c>
      <c r="O38" s="502">
        <f>SUM(O35:O37)</f>
        <v>0</v>
      </c>
      <c r="P38" s="490">
        <f>SUM(P35:P37)</f>
        <v>0</v>
      </c>
      <c r="Q38" s="497">
        <f>SUM(Q35:Q37)</f>
        <v>0</v>
      </c>
      <c r="R38" s="497">
        <f t="shared" ref="R38:S38" si="43">SUM(R35:R37)</f>
        <v>0</v>
      </c>
      <c r="S38" s="497">
        <f t="shared" si="43"/>
        <v>0</v>
      </c>
      <c r="T38" s="488">
        <f t="shared" si="42"/>
        <v>0</v>
      </c>
      <c r="U38" s="483">
        <f t="shared" si="42"/>
        <v>0</v>
      </c>
      <c r="V38" s="484">
        <f t="shared" si="42"/>
        <v>0</v>
      </c>
      <c r="W38" s="505">
        <f>SUM(W35:W37)</f>
        <v>0</v>
      </c>
      <c r="X38" s="506">
        <f>SUM(X35:X37)</f>
        <v>0</v>
      </c>
      <c r="Y38" s="493">
        <f>SUM(Y35:Y37)</f>
        <v>0</v>
      </c>
      <c r="Z38" s="493">
        <f t="shared" ref="Z38:AA38" si="44">SUM(Z35:Z37)</f>
        <v>0</v>
      </c>
      <c r="AA38" s="493">
        <f t="shared" si="44"/>
        <v>0</v>
      </c>
      <c r="AB38" s="507">
        <f t="shared" si="42"/>
        <v>0</v>
      </c>
      <c r="AC38" s="508">
        <f t="shared" si="42"/>
        <v>0</v>
      </c>
      <c r="AD38" s="509">
        <f t="shared" si="42"/>
        <v>0</v>
      </c>
      <c r="AE38" s="494">
        <f>SUM(AE35:AE37)</f>
        <v>0</v>
      </c>
      <c r="AF38" s="506">
        <f>SUM(AF35:AF37)</f>
        <v>0</v>
      </c>
      <c r="AG38" s="514">
        <f>SUM(AG35:AG37)</f>
        <v>0</v>
      </c>
      <c r="AH38" s="514">
        <f t="shared" ref="AH38:AI38" si="45">SUM(AH35:AH37)</f>
        <v>0</v>
      </c>
      <c r="AI38" s="514">
        <f t="shared" si="45"/>
        <v>0</v>
      </c>
      <c r="AJ38" s="488">
        <f t="shared" si="42"/>
        <v>0</v>
      </c>
      <c r="AK38" s="483">
        <f t="shared" si="42"/>
        <v>0</v>
      </c>
      <c r="AL38" s="484">
        <f t="shared" si="42"/>
        <v>0</v>
      </c>
      <c r="AM38" s="494">
        <f>SUM(AM35:AM37)</f>
        <v>0</v>
      </c>
      <c r="AN38" s="510">
        <f>SUM(AN35:AN37)</f>
        <v>0</v>
      </c>
      <c r="AO38" s="497">
        <f>SUM(AO35:AO37)</f>
        <v>0</v>
      </c>
      <c r="AP38" s="497">
        <f t="shared" ref="AP38:AQ38" si="46">SUM(AP35:AP37)</f>
        <v>0</v>
      </c>
      <c r="AQ38" s="497">
        <f t="shared" si="46"/>
        <v>0</v>
      </c>
      <c r="AR38" s="511">
        <f t="shared" si="34"/>
        <v>0</v>
      </c>
      <c r="AS38" s="512">
        <f t="shared" si="34"/>
        <v>0</v>
      </c>
      <c r="AT38" s="512">
        <f t="shared" si="39"/>
        <v>0</v>
      </c>
      <c r="AU38" s="512">
        <f t="shared" si="39"/>
        <v>0</v>
      </c>
      <c r="AV38" s="515"/>
      <c r="AW38" s="515"/>
      <c r="AX38" s="273"/>
      <c r="AY38" s="273"/>
      <c r="AZ38" s="273"/>
      <c r="BA38" s="273"/>
      <c r="BB38" s="273"/>
      <c r="BC38" s="273"/>
      <c r="BD38" s="273"/>
      <c r="BE38" s="273"/>
      <c r="BF38" s="273"/>
      <c r="BG38" s="273"/>
      <c r="BH38" s="273"/>
      <c r="BI38" s="273"/>
      <c r="BJ38" s="273"/>
      <c r="BK38" s="273"/>
      <c r="BL38" s="273"/>
      <c r="BM38" s="273"/>
      <c r="BN38" s="273"/>
      <c r="BO38" s="273"/>
      <c r="BP38" s="273"/>
      <c r="BQ38" s="498"/>
    </row>
    <row r="39" spans="1:69" s="378" customFormat="1" ht="22.15" customHeight="1" x14ac:dyDescent="0.35">
      <c r="A39" s="358" t="s">
        <v>33</v>
      </c>
      <c r="B39" s="358" t="s">
        <v>67</v>
      </c>
      <c r="C39" s="386"/>
      <c r="D39" s="338"/>
      <c r="E39" s="338"/>
      <c r="F39" s="338"/>
      <c r="G39" s="339"/>
      <c r="H39" s="340"/>
      <c r="I39" s="341"/>
      <c r="J39" s="341"/>
      <c r="K39" s="341"/>
      <c r="L39" s="338"/>
      <c r="M39" s="338"/>
      <c r="N39" s="338"/>
      <c r="O39" s="342"/>
      <c r="P39" s="343"/>
      <c r="Q39" s="344"/>
      <c r="R39" s="274"/>
      <c r="S39" s="345"/>
      <c r="T39" s="338"/>
      <c r="U39" s="338"/>
      <c r="V39" s="338"/>
      <c r="W39" s="342"/>
      <c r="X39" s="343"/>
      <c r="Y39" s="274"/>
      <c r="Z39" s="274"/>
      <c r="AA39" s="345"/>
      <c r="AB39" s="338"/>
      <c r="AC39" s="338"/>
      <c r="AD39" s="338"/>
      <c r="AE39" s="342"/>
      <c r="AF39" s="274"/>
      <c r="AG39" s="274"/>
      <c r="AH39" s="274"/>
      <c r="AI39" s="345"/>
      <c r="AJ39" s="338"/>
      <c r="AK39" s="338"/>
      <c r="AL39" s="338"/>
      <c r="AM39" s="342"/>
      <c r="AN39" s="343"/>
      <c r="AO39" s="344"/>
      <c r="AP39" s="274"/>
      <c r="AQ39" s="345"/>
      <c r="AR39" s="346"/>
      <c r="AS39" s="344"/>
      <c r="AT39" s="344"/>
      <c r="AU39" s="344"/>
      <c r="AV39" s="354"/>
      <c r="AW39" s="354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3"/>
    </row>
    <row r="40" spans="1:69" ht="22.15" customHeight="1" x14ac:dyDescent="0.35">
      <c r="A40" s="62" t="s">
        <v>34</v>
      </c>
      <c r="B40" s="371"/>
      <c r="C40" s="383"/>
      <c r="D40" s="322"/>
      <c r="E40" s="322"/>
      <c r="F40" s="273"/>
      <c r="G40" s="46">
        <f>H40+I40+J40+K40</f>
        <v>0</v>
      </c>
      <c r="H40" s="65"/>
      <c r="I40" s="111"/>
      <c r="J40" s="111"/>
      <c r="K40" s="111"/>
      <c r="L40" s="322"/>
      <c r="M40" s="322"/>
      <c r="N40" s="273"/>
      <c r="O40" s="46">
        <f>P40+Q40+R40+S40</f>
        <v>0</v>
      </c>
      <c r="P40" s="65"/>
      <c r="Q40" s="111"/>
      <c r="R40" s="111"/>
      <c r="S40" s="111"/>
      <c r="T40" s="322"/>
      <c r="U40" s="322"/>
      <c r="V40" s="273"/>
      <c r="W40" s="276">
        <f>X40+Y40+Z40+AA40</f>
        <v>0</v>
      </c>
      <c r="X40" s="172"/>
      <c r="Y40" s="111"/>
      <c r="Z40" s="111"/>
      <c r="AA40" s="111"/>
      <c r="AB40" s="322"/>
      <c r="AC40" s="322"/>
      <c r="AD40" s="273"/>
      <c r="AE40" s="46">
        <f>AF40+AG40+AH40+AI40</f>
        <v>0</v>
      </c>
      <c r="AF40" s="172"/>
      <c r="AG40" s="111"/>
      <c r="AH40" s="111"/>
      <c r="AI40" s="111"/>
      <c r="AJ40" s="322"/>
      <c r="AK40" s="322"/>
      <c r="AL40" s="273"/>
      <c r="AM40" s="46">
        <f>AN40+AO40+AP40+AQ40</f>
        <v>0</v>
      </c>
      <c r="AN40" s="172"/>
      <c r="AO40" s="111"/>
      <c r="AP40" s="111"/>
      <c r="AQ40" s="111"/>
      <c r="AR40" s="328">
        <f t="shared" ref="AR40:AS43" si="47">H40+P40+X40+AF40+AN40</f>
        <v>0</v>
      </c>
      <c r="AS40" s="142">
        <f t="shared" si="47"/>
        <v>0</v>
      </c>
      <c r="AT40" s="142">
        <f t="shared" ref="AT40:AU43" si="48">J40+R40+Z40+AH40+AP40</f>
        <v>0</v>
      </c>
      <c r="AU40" s="142">
        <f t="shared" si="48"/>
        <v>0</v>
      </c>
      <c r="AV40" s="354"/>
      <c r="AW40" s="354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3"/>
    </row>
    <row r="41" spans="1:69" ht="22.15" customHeight="1" x14ac:dyDescent="0.35">
      <c r="A41" s="62" t="s">
        <v>35</v>
      </c>
      <c r="B41" s="371"/>
      <c r="C41" s="383"/>
      <c r="D41" s="322"/>
      <c r="E41" s="322"/>
      <c r="F41" s="273"/>
      <c r="G41" s="46">
        <f t="shared" ref="G41:G42" si="49">H41+I41+J41+K41</f>
        <v>0</v>
      </c>
      <c r="H41" s="65"/>
      <c r="I41" s="66"/>
      <c r="J41" s="66"/>
      <c r="K41" s="66"/>
      <c r="L41" s="322"/>
      <c r="M41" s="322"/>
      <c r="N41" s="273"/>
      <c r="O41" s="46">
        <f>P41+Q41+R41+S41</f>
        <v>0</v>
      </c>
      <c r="P41" s="65"/>
      <c r="Q41" s="66"/>
      <c r="R41" s="66"/>
      <c r="S41" s="66"/>
      <c r="T41" s="322"/>
      <c r="U41" s="322"/>
      <c r="V41" s="273"/>
      <c r="W41" s="402">
        <f>X41+Y41+Z41+AA41</f>
        <v>0</v>
      </c>
      <c r="X41" s="172"/>
      <c r="Y41" s="66"/>
      <c r="Z41" s="66"/>
      <c r="AA41" s="66"/>
      <c r="AB41" s="322"/>
      <c r="AC41" s="322"/>
      <c r="AD41" s="273"/>
      <c r="AE41" s="46">
        <f>AF41+AG41+AH41+AI41</f>
        <v>0</v>
      </c>
      <c r="AF41" s="172"/>
      <c r="AG41" s="66"/>
      <c r="AH41" s="66"/>
      <c r="AI41" s="66"/>
      <c r="AJ41" s="322"/>
      <c r="AK41" s="322"/>
      <c r="AL41" s="273"/>
      <c r="AM41" s="46">
        <f t="shared" ref="AM41:AM42" si="50">AN41+AO41+AP41+AQ41</f>
        <v>0</v>
      </c>
      <c r="AN41" s="172"/>
      <c r="AO41" s="66"/>
      <c r="AP41" s="66"/>
      <c r="AQ41" s="66"/>
      <c r="AR41" s="328">
        <f t="shared" si="47"/>
        <v>0</v>
      </c>
      <c r="AS41" s="142">
        <f t="shared" si="47"/>
        <v>0</v>
      </c>
      <c r="AT41" s="142">
        <f t="shared" si="48"/>
        <v>0</v>
      </c>
      <c r="AU41" s="142">
        <f t="shared" si="48"/>
        <v>0</v>
      </c>
      <c r="AV41" s="354"/>
      <c r="AW41" s="354"/>
      <c r="AX41" s="273"/>
      <c r="AY41" s="273"/>
      <c r="AZ41" s="273"/>
      <c r="BA41" s="273"/>
      <c r="BB41" s="273"/>
      <c r="BC41" s="273"/>
      <c r="BD41" s="273"/>
      <c r="BE41" s="273"/>
      <c r="BF41" s="273"/>
      <c r="BG41" s="273"/>
      <c r="BH41" s="273"/>
      <c r="BI41" s="273"/>
      <c r="BJ41" s="273"/>
      <c r="BK41" s="273"/>
      <c r="BL41" s="273"/>
      <c r="BM41" s="273"/>
      <c r="BN41" s="273"/>
      <c r="BO41" s="273"/>
      <c r="BP41" s="273"/>
      <c r="BQ41" s="3"/>
    </row>
    <row r="42" spans="1:69" s="378" customFormat="1" ht="22.15" customHeight="1" x14ac:dyDescent="0.35">
      <c r="A42" s="388" t="s">
        <v>36</v>
      </c>
      <c r="B42" s="389"/>
      <c r="C42" s="390"/>
      <c r="D42" s="322"/>
      <c r="E42" s="322"/>
      <c r="F42" s="273"/>
      <c r="G42" s="323">
        <f t="shared" si="49"/>
        <v>0</v>
      </c>
      <c r="H42" s="352"/>
      <c r="I42" s="392"/>
      <c r="J42" s="392"/>
      <c r="K42" s="392"/>
      <c r="L42" s="322"/>
      <c r="M42" s="322"/>
      <c r="N42" s="273"/>
      <c r="O42" s="323">
        <f t="shared" ref="O42" si="51">P42+Q42+R42+S42</f>
        <v>0</v>
      </c>
      <c r="P42" s="352"/>
      <c r="Q42" s="392"/>
      <c r="R42" s="392"/>
      <c r="S42" s="392"/>
      <c r="T42" s="322"/>
      <c r="U42" s="322"/>
      <c r="V42" s="273"/>
      <c r="W42" s="276">
        <f t="shared" ref="W42" si="52">X42+Y42+Z42+AA42</f>
        <v>0</v>
      </c>
      <c r="X42" s="355"/>
      <c r="Y42" s="392"/>
      <c r="Z42" s="392"/>
      <c r="AA42" s="392"/>
      <c r="AB42" s="322"/>
      <c r="AC42" s="322"/>
      <c r="AD42" s="273"/>
      <c r="AE42" s="323">
        <f t="shared" ref="AE42" si="53">AF42+AG42+AH42+AI42</f>
        <v>0</v>
      </c>
      <c r="AF42" s="355"/>
      <c r="AG42" s="392"/>
      <c r="AH42" s="392"/>
      <c r="AI42" s="392"/>
      <c r="AJ42" s="322"/>
      <c r="AK42" s="322"/>
      <c r="AL42" s="273"/>
      <c r="AM42" s="323">
        <f t="shared" si="50"/>
        <v>0</v>
      </c>
      <c r="AN42" s="355"/>
      <c r="AO42" s="392"/>
      <c r="AP42" s="392"/>
      <c r="AQ42" s="392"/>
      <c r="AR42" s="328">
        <f t="shared" si="47"/>
        <v>0</v>
      </c>
      <c r="AS42" s="407">
        <f t="shared" si="47"/>
        <v>0</v>
      </c>
      <c r="AT42" s="142">
        <f t="shared" si="48"/>
        <v>0</v>
      </c>
      <c r="AU42" s="407">
        <f t="shared" si="48"/>
        <v>0</v>
      </c>
      <c r="AV42" s="354"/>
      <c r="AW42" s="354"/>
      <c r="AX42" s="273"/>
      <c r="AY42" s="273"/>
      <c r="AZ42" s="273"/>
      <c r="BA42" s="273"/>
      <c r="BB42" s="273"/>
      <c r="BC42" s="273"/>
      <c r="BD42" s="273"/>
      <c r="BE42" s="273"/>
      <c r="BF42" s="273"/>
      <c r="BG42" s="273"/>
      <c r="BH42" s="273"/>
      <c r="BI42" s="273"/>
      <c r="BJ42" s="273"/>
      <c r="BK42" s="273"/>
      <c r="BL42" s="273"/>
      <c r="BM42" s="273"/>
      <c r="BN42" s="273"/>
      <c r="BO42" s="273"/>
      <c r="BP42" s="273"/>
      <c r="BQ42" s="273"/>
    </row>
    <row r="43" spans="1:69" s="482" customFormat="1" ht="22.15" customHeight="1" x14ac:dyDescent="0.35">
      <c r="A43" s="615" t="s">
        <v>61</v>
      </c>
      <c r="B43" s="616"/>
      <c r="C43" s="499"/>
      <c r="D43" s="483"/>
      <c r="E43" s="483"/>
      <c r="F43" s="484"/>
      <c r="G43" s="500">
        <f>SUM(G40:G42)</f>
        <v>0</v>
      </c>
      <c r="H43" s="501">
        <f>SUM(H40:H42)</f>
        <v>0</v>
      </c>
      <c r="I43" s="487">
        <f>SUM(I40:I42)</f>
        <v>0</v>
      </c>
      <c r="J43" s="487">
        <f t="shared" ref="J43" si="54">SUM(J40:J42)</f>
        <v>0</v>
      </c>
      <c r="K43" s="487">
        <f t="shared" ref="K43" si="55">SUM(K40:K42)</f>
        <v>0</v>
      </c>
      <c r="L43" s="488">
        <f t="shared" ref="L43:N43" si="56">SUM(L39:L42)</f>
        <v>0</v>
      </c>
      <c r="M43" s="483">
        <f t="shared" si="56"/>
        <v>0</v>
      </c>
      <c r="N43" s="484">
        <f t="shared" si="56"/>
        <v>0</v>
      </c>
      <c r="O43" s="502">
        <f>SUM(O40:O42)</f>
        <v>0</v>
      </c>
      <c r="P43" s="490">
        <f>SUM(P40:P42)</f>
        <v>0</v>
      </c>
      <c r="Q43" s="497">
        <f>SUM(Q40:Q42)</f>
        <v>0</v>
      </c>
      <c r="R43" s="497">
        <f t="shared" ref="R43" si="57">SUM(R40:R42)</f>
        <v>0</v>
      </c>
      <c r="S43" s="497">
        <f t="shared" ref="S43" si="58">SUM(S40:S42)</f>
        <v>0</v>
      </c>
      <c r="T43" s="488">
        <f t="shared" ref="T43:V43" si="59">SUM(T39:T42)</f>
        <v>0</v>
      </c>
      <c r="U43" s="483">
        <f t="shared" si="59"/>
        <v>0</v>
      </c>
      <c r="V43" s="484">
        <f t="shared" si="59"/>
        <v>0</v>
      </c>
      <c r="W43" s="505">
        <f>SUM(W40:W42)</f>
        <v>0</v>
      </c>
      <c r="X43" s="506">
        <f>SUM(X40:X42)</f>
        <v>0</v>
      </c>
      <c r="Y43" s="493">
        <f>SUM(Y40:Y42)</f>
        <v>0</v>
      </c>
      <c r="Z43" s="493">
        <f t="shared" ref="Z43" si="60">SUM(Z40:Z42)</f>
        <v>0</v>
      </c>
      <c r="AA43" s="493">
        <f t="shared" ref="AA43" si="61">SUM(AA40:AA42)</f>
        <v>0</v>
      </c>
      <c r="AB43" s="507">
        <f t="shared" ref="AB43:AD43" si="62">SUM(AB39:AB42)</f>
        <v>0</v>
      </c>
      <c r="AC43" s="508">
        <f t="shared" si="62"/>
        <v>0</v>
      </c>
      <c r="AD43" s="509">
        <f t="shared" si="62"/>
        <v>0</v>
      </c>
      <c r="AE43" s="494">
        <f>SUM(AE40:AE42)</f>
        <v>0</v>
      </c>
      <c r="AF43" s="506">
        <f>SUM(AF40:AF42)</f>
        <v>0</v>
      </c>
      <c r="AG43" s="514">
        <f>SUM(AG40:AG42)</f>
        <v>0</v>
      </c>
      <c r="AH43" s="514">
        <f t="shared" ref="AH43" si="63">SUM(AH40:AH42)</f>
        <v>0</v>
      </c>
      <c r="AI43" s="514">
        <f t="shared" ref="AI43" si="64">SUM(AI40:AI42)</f>
        <v>0</v>
      </c>
      <c r="AJ43" s="488">
        <f t="shared" ref="AJ43:AL43" si="65">SUM(AJ39:AJ42)</f>
        <v>0</v>
      </c>
      <c r="AK43" s="483">
        <f t="shared" si="65"/>
        <v>0</v>
      </c>
      <c r="AL43" s="484">
        <f t="shared" si="65"/>
        <v>0</v>
      </c>
      <c r="AM43" s="494">
        <f>SUM(AM40:AM42)</f>
        <v>0</v>
      </c>
      <c r="AN43" s="510">
        <f>SUM(AN40:AN42)</f>
        <v>0</v>
      </c>
      <c r="AO43" s="497">
        <f>SUM(AO40:AO42)</f>
        <v>0</v>
      </c>
      <c r="AP43" s="497">
        <f t="shared" ref="AP43" si="66">SUM(AP40:AP42)</f>
        <v>0</v>
      </c>
      <c r="AQ43" s="497">
        <f t="shared" ref="AQ43" si="67">SUM(AQ40:AQ42)</f>
        <v>0</v>
      </c>
      <c r="AR43" s="511">
        <f t="shared" si="47"/>
        <v>0</v>
      </c>
      <c r="AS43" s="512">
        <f t="shared" si="47"/>
        <v>0</v>
      </c>
      <c r="AT43" s="512">
        <f t="shared" si="48"/>
        <v>0</v>
      </c>
      <c r="AU43" s="512">
        <f t="shared" si="48"/>
        <v>0</v>
      </c>
      <c r="AV43" s="515"/>
      <c r="AW43" s="515"/>
      <c r="AX43" s="273"/>
      <c r="AY43" s="273"/>
      <c r="AZ43" s="273"/>
      <c r="BA43" s="273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273"/>
      <c r="BN43" s="273"/>
      <c r="BO43" s="273"/>
      <c r="BP43" s="273"/>
      <c r="BQ43" s="498"/>
    </row>
    <row r="44" spans="1:69" s="378" customFormat="1" ht="22.15" customHeight="1" x14ac:dyDescent="0.35">
      <c r="A44" s="358" t="s">
        <v>37</v>
      </c>
      <c r="B44" s="358" t="s">
        <v>69</v>
      </c>
      <c r="C44" s="386"/>
      <c r="D44" s="338"/>
      <c r="E44" s="338"/>
      <c r="F44" s="338"/>
      <c r="G44" s="339"/>
      <c r="H44" s="340"/>
      <c r="I44" s="341"/>
      <c r="J44" s="341"/>
      <c r="K44" s="341"/>
      <c r="L44" s="338"/>
      <c r="M44" s="338"/>
      <c r="N44" s="338"/>
      <c r="O44" s="342"/>
      <c r="P44" s="343"/>
      <c r="Q44" s="344"/>
      <c r="R44" s="274"/>
      <c r="S44" s="345"/>
      <c r="T44" s="338"/>
      <c r="U44" s="338"/>
      <c r="V44" s="338"/>
      <c r="W44" s="342"/>
      <c r="X44" s="343"/>
      <c r="Y44" s="274"/>
      <c r="Z44" s="274"/>
      <c r="AA44" s="345"/>
      <c r="AB44" s="338"/>
      <c r="AC44" s="338"/>
      <c r="AD44" s="338"/>
      <c r="AE44" s="342"/>
      <c r="AF44" s="274"/>
      <c r="AG44" s="274"/>
      <c r="AH44" s="274"/>
      <c r="AI44" s="345"/>
      <c r="AJ44" s="338"/>
      <c r="AK44" s="338"/>
      <c r="AL44" s="338"/>
      <c r="AM44" s="342"/>
      <c r="AN44" s="343"/>
      <c r="AO44" s="344"/>
      <c r="AP44" s="274"/>
      <c r="AQ44" s="345"/>
      <c r="AR44" s="346"/>
      <c r="AS44" s="344"/>
      <c r="AT44" s="344"/>
      <c r="AU44" s="344"/>
      <c r="AV44" s="354"/>
      <c r="AW44" s="354"/>
      <c r="AX44" s="273"/>
      <c r="AY44" s="273"/>
      <c r="AZ44" s="273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</row>
    <row r="45" spans="1:69" ht="22.15" customHeight="1" x14ac:dyDescent="0.35">
      <c r="A45" s="62" t="s">
        <v>38</v>
      </c>
      <c r="B45" s="371"/>
      <c r="C45" s="383"/>
      <c r="D45" s="322"/>
      <c r="E45" s="322"/>
      <c r="F45" s="273"/>
      <c r="G45" s="46">
        <f>H45+I45+J45+K45</f>
        <v>0</v>
      </c>
      <c r="H45" s="65"/>
      <c r="I45" s="111"/>
      <c r="J45" s="111"/>
      <c r="K45" s="111"/>
      <c r="L45" s="322"/>
      <c r="M45" s="322"/>
      <c r="N45" s="273"/>
      <c r="O45" s="46">
        <f>P45+Q45+R45+S45</f>
        <v>0</v>
      </c>
      <c r="P45" s="65"/>
      <c r="Q45" s="111"/>
      <c r="R45" s="111"/>
      <c r="S45" s="111"/>
      <c r="T45" s="322"/>
      <c r="U45" s="322"/>
      <c r="V45" s="273"/>
      <c r="W45" s="276">
        <f>X45+Y45+Z45+AA45</f>
        <v>0</v>
      </c>
      <c r="X45" s="65"/>
      <c r="Y45" s="111"/>
      <c r="Z45" s="111"/>
      <c r="AA45" s="111"/>
      <c r="AB45" s="322"/>
      <c r="AC45" s="322"/>
      <c r="AD45" s="273"/>
      <c r="AE45" s="46">
        <f>AF45+AG45+AH45+AI45</f>
        <v>0</v>
      </c>
      <c r="AF45" s="65"/>
      <c r="AG45" s="111"/>
      <c r="AH45" s="111"/>
      <c r="AI45" s="111"/>
      <c r="AJ45" s="322"/>
      <c r="AK45" s="322"/>
      <c r="AL45" s="273"/>
      <c r="AM45" s="46">
        <f>AN45+AO45+AP45+AQ45</f>
        <v>0</v>
      </c>
      <c r="AN45" s="65"/>
      <c r="AO45" s="111"/>
      <c r="AP45" s="111"/>
      <c r="AQ45" s="111"/>
      <c r="AR45" s="328">
        <f t="shared" ref="AR45:AS48" si="68">H45+P45+X45+AF45+AN45</f>
        <v>0</v>
      </c>
      <c r="AS45" s="142">
        <f t="shared" si="68"/>
        <v>0</v>
      </c>
      <c r="AT45" s="142">
        <f t="shared" ref="AT45:AU48" si="69">J45+R45+Z45+AH45+AP45</f>
        <v>0</v>
      </c>
      <c r="AU45" s="142">
        <f t="shared" si="69"/>
        <v>0</v>
      </c>
      <c r="AV45" s="354"/>
      <c r="AW45" s="354"/>
      <c r="AX45" s="273"/>
      <c r="AY45" s="273"/>
      <c r="AZ45" s="273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3"/>
    </row>
    <row r="46" spans="1:69" ht="22.15" customHeight="1" x14ac:dyDescent="0.35">
      <c r="A46" s="62" t="s">
        <v>68</v>
      </c>
      <c r="B46" s="371"/>
      <c r="C46" s="383"/>
      <c r="D46" s="322"/>
      <c r="E46" s="322"/>
      <c r="F46" s="273"/>
      <c r="G46" s="46">
        <f t="shared" ref="G46:G47" si="70">H46+I46+J46+K46</f>
        <v>0</v>
      </c>
      <c r="H46" s="65"/>
      <c r="I46" s="66"/>
      <c r="J46" s="66"/>
      <c r="K46" s="66"/>
      <c r="L46" s="322"/>
      <c r="M46" s="322"/>
      <c r="N46" s="273"/>
      <c r="O46" s="46">
        <f t="shared" ref="O46:O47" si="71">P46+Q46+R46+S46</f>
        <v>0</v>
      </c>
      <c r="P46" s="65"/>
      <c r="Q46" s="66"/>
      <c r="R46" s="66"/>
      <c r="S46" s="66"/>
      <c r="T46" s="322"/>
      <c r="U46" s="322"/>
      <c r="V46" s="273"/>
      <c r="W46" s="276">
        <f t="shared" ref="W46:W47" si="72">X46+Y46+Z46+AA46</f>
        <v>0</v>
      </c>
      <c r="X46" s="65"/>
      <c r="Y46" s="66"/>
      <c r="Z46" s="66"/>
      <c r="AA46" s="66"/>
      <c r="AB46" s="322"/>
      <c r="AC46" s="322"/>
      <c r="AD46" s="273"/>
      <c r="AE46" s="46">
        <f t="shared" ref="AE46:AE47" si="73">AF46+AG46+AH46+AI46</f>
        <v>0</v>
      </c>
      <c r="AF46" s="65"/>
      <c r="AG46" s="66"/>
      <c r="AH46" s="66"/>
      <c r="AI46" s="66"/>
      <c r="AJ46" s="322"/>
      <c r="AK46" s="322"/>
      <c r="AL46" s="273"/>
      <c r="AM46" s="46">
        <f t="shared" ref="AM46:AM47" si="74">AN46+AO46+AP46+AQ46</f>
        <v>0</v>
      </c>
      <c r="AN46" s="65"/>
      <c r="AO46" s="66"/>
      <c r="AP46" s="66"/>
      <c r="AQ46" s="66"/>
      <c r="AR46" s="328">
        <f>H46+P46+X46+AF46+AN46</f>
        <v>0</v>
      </c>
      <c r="AS46" s="142">
        <f t="shared" si="68"/>
        <v>0</v>
      </c>
      <c r="AT46" s="142">
        <f t="shared" si="69"/>
        <v>0</v>
      </c>
      <c r="AU46" s="142">
        <f t="shared" si="69"/>
        <v>0</v>
      </c>
      <c r="AV46" s="354"/>
      <c r="AW46" s="354"/>
      <c r="AX46" s="273"/>
      <c r="AY46" s="273"/>
      <c r="AZ46" s="273"/>
      <c r="BA46" s="273"/>
      <c r="BB46" s="273"/>
      <c r="BC46" s="273"/>
      <c r="BD46" s="273"/>
      <c r="BE46" s="273"/>
      <c r="BF46" s="273"/>
      <c r="BG46" s="273"/>
      <c r="BH46" s="273"/>
      <c r="BI46" s="273"/>
      <c r="BJ46" s="273"/>
      <c r="BK46" s="273"/>
      <c r="BL46" s="273"/>
      <c r="BM46" s="273"/>
      <c r="BN46" s="273"/>
      <c r="BO46" s="273"/>
      <c r="BP46" s="273"/>
      <c r="BQ46" s="3"/>
    </row>
    <row r="47" spans="1:69" s="378" customFormat="1" ht="22.15" customHeight="1" x14ac:dyDescent="0.35">
      <c r="A47" s="388" t="s">
        <v>40</v>
      </c>
      <c r="B47" s="389"/>
      <c r="C47" s="390"/>
      <c r="D47" s="322"/>
      <c r="E47" s="322"/>
      <c r="F47" s="273"/>
      <c r="G47" s="323">
        <f t="shared" si="70"/>
        <v>0</v>
      </c>
      <c r="H47" s="352"/>
      <c r="I47" s="392"/>
      <c r="J47" s="392"/>
      <c r="K47" s="392"/>
      <c r="L47" s="322"/>
      <c r="M47" s="322"/>
      <c r="N47" s="273"/>
      <c r="O47" s="323">
        <f t="shared" si="71"/>
        <v>0</v>
      </c>
      <c r="P47" s="352"/>
      <c r="Q47" s="392"/>
      <c r="R47" s="392"/>
      <c r="S47" s="392"/>
      <c r="T47" s="322"/>
      <c r="U47" s="322"/>
      <c r="V47" s="273"/>
      <c r="W47" s="276">
        <f t="shared" si="72"/>
        <v>0</v>
      </c>
      <c r="X47" s="352"/>
      <c r="Y47" s="392"/>
      <c r="Z47" s="392"/>
      <c r="AA47" s="392"/>
      <c r="AB47" s="322"/>
      <c r="AC47" s="322"/>
      <c r="AD47" s="273"/>
      <c r="AE47" s="323">
        <f t="shared" si="73"/>
        <v>0</v>
      </c>
      <c r="AF47" s="352"/>
      <c r="AG47" s="392"/>
      <c r="AH47" s="392"/>
      <c r="AI47" s="392"/>
      <c r="AJ47" s="322"/>
      <c r="AK47" s="322"/>
      <c r="AL47" s="273"/>
      <c r="AM47" s="323">
        <f t="shared" si="74"/>
        <v>0</v>
      </c>
      <c r="AN47" s="352"/>
      <c r="AO47" s="392"/>
      <c r="AP47" s="392"/>
      <c r="AQ47" s="392"/>
      <c r="AR47" s="328">
        <f t="shared" si="68"/>
        <v>0</v>
      </c>
      <c r="AS47" s="407">
        <f t="shared" si="68"/>
        <v>0</v>
      </c>
      <c r="AT47" s="142">
        <f t="shared" si="69"/>
        <v>0</v>
      </c>
      <c r="AU47" s="407">
        <f t="shared" si="69"/>
        <v>0</v>
      </c>
      <c r="AV47" s="354"/>
      <c r="AW47" s="354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</row>
    <row r="48" spans="1:69" s="482" customFormat="1" ht="22.15" customHeight="1" x14ac:dyDescent="0.35">
      <c r="A48" s="615" t="s">
        <v>61</v>
      </c>
      <c r="B48" s="616"/>
      <c r="C48" s="499"/>
      <c r="D48" s="483"/>
      <c r="E48" s="483"/>
      <c r="F48" s="484"/>
      <c r="G48" s="500">
        <f>SUM(G45:G47)</f>
        <v>0</v>
      </c>
      <c r="H48" s="501">
        <f>SUM(H45:H47)</f>
        <v>0</v>
      </c>
      <c r="I48" s="487">
        <f>SUM(I45:I47)</f>
        <v>0</v>
      </c>
      <c r="J48" s="487">
        <f t="shared" ref="J48" si="75">SUM(J45:J47)</f>
        <v>0</v>
      </c>
      <c r="K48" s="487">
        <f t="shared" ref="K48" si="76">SUM(K45:K47)</f>
        <v>0</v>
      </c>
      <c r="L48" s="488">
        <f t="shared" ref="L48:N48" si="77">SUM(L44:L47)</f>
        <v>0</v>
      </c>
      <c r="M48" s="483">
        <f t="shared" si="77"/>
        <v>0</v>
      </c>
      <c r="N48" s="484">
        <f t="shared" si="77"/>
        <v>0</v>
      </c>
      <c r="O48" s="502">
        <f>SUM(O45:O47)</f>
        <v>0</v>
      </c>
      <c r="P48" s="490">
        <f>SUM(P45:P47)</f>
        <v>0</v>
      </c>
      <c r="Q48" s="497">
        <f>SUM(Q45:Q47)</f>
        <v>0</v>
      </c>
      <c r="R48" s="497">
        <f t="shared" ref="R48" si="78">SUM(R45:R47)</f>
        <v>0</v>
      </c>
      <c r="S48" s="497">
        <f t="shared" ref="S48" si="79">SUM(S45:S47)</f>
        <v>0</v>
      </c>
      <c r="T48" s="488">
        <f t="shared" ref="T48:V48" si="80">SUM(T44:T47)</f>
        <v>0</v>
      </c>
      <c r="U48" s="483">
        <f t="shared" si="80"/>
        <v>0</v>
      </c>
      <c r="V48" s="484">
        <f t="shared" si="80"/>
        <v>0</v>
      </c>
      <c r="W48" s="505">
        <f>SUM(W45:W47)</f>
        <v>0</v>
      </c>
      <c r="X48" s="506">
        <f>SUM(X45:X47)</f>
        <v>0</v>
      </c>
      <c r="Y48" s="493">
        <f>SUM(Y45:Y47)</f>
        <v>0</v>
      </c>
      <c r="Z48" s="493">
        <f t="shared" ref="Z48" si="81">SUM(Z45:Z47)</f>
        <v>0</v>
      </c>
      <c r="AA48" s="493">
        <f t="shared" ref="AA48" si="82">SUM(AA45:AA47)</f>
        <v>0</v>
      </c>
      <c r="AB48" s="507">
        <f t="shared" ref="AB48:AD48" si="83">SUM(AB44:AB47)</f>
        <v>0</v>
      </c>
      <c r="AC48" s="508">
        <f t="shared" si="83"/>
        <v>0</v>
      </c>
      <c r="AD48" s="509">
        <f t="shared" si="83"/>
        <v>0</v>
      </c>
      <c r="AE48" s="494">
        <f>SUM(AE45:AE47)</f>
        <v>0</v>
      </c>
      <c r="AF48" s="506">
        <f>SUM(AF45:AF47)</f>
        <v>0</v>
      </c>
      <c r="AG48" s="514">
        <f>SUM(AG45:AG47)</f>
        <v>0</v>
      </c>
      <c r="AH48" s="514">
        <f t="shared" ref="AH48" si="84">SUM(AH45:AH47)</f>
        <v>0</v>
      </c>
      <c r="AI48" s="514">
        <f t="shared" ref="AI48" si="85">SUM(AI45:AI47)</f>
        <v>0</v>
      </c>
      <c r="AJ48" s="488">
        <f t="shared" ref="AJ48:AL48" si="86">SUM(AJ44:AJ47)</f>
        <v>0</v>
      </c>
      <c r="AK48" s="483">
        <f t="shared" si="86"/>
        <v>0</v>
      </c>
      <c r="AL48" s="484">
        <f t="shared" si="86"/>
        <v>0</v>
      </c>
      <c r="AM48" s="494">
        <f>SUM(AM45:AM47)</f>
        <v>0</v>
      </c>
      <c r="AN48" s="510">
        <f>SUM(AN45:AN47)</f>
        <v>0</v>
      </c>
      <c r="AO48" s="497">
        <f>SUM(AO45:AO47)</f>
        <v>0</v>
      </c>
      <c r="AP48" s="497">
        <f t="shared" ref="AP48" si="87">SUM(AP45:AP47)</f>
        <v>0</v>
      </c>
      <c r="AQ48" s="497">
        <f t="shared" ref="AQ48" si="88">SUM(AQ45:AQ47)</f>
        <v>0</v>
      </c>
      <c r="AR48" s="511">
        <f t="shared" si="68"/>
        <v>0</v>
      </c>
      <c r="AS48" s="512">
        <f t="shared" si="68"/>
        <v>0</v>
      </c>
      <c r="AT48" s="512">
        <f t="shared" si="69"/>
        <v>0</v>
      </c>
      <c r="AU48" s="512">
        <f t="shared" si="69"/>
        <v>0</v>
      </c>
      <c r="AV48" s="515"/>
      <c r="AW48" s="515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3"/>
      <c r="BP48" s="273"/>
      <c r="BQ48" s="498"/>
    </row>
    <row r="49" spans="1:69" s="378" customFormat="1" ht="23.65" customHeight="1" thickBot="1" x14ac:dyDescent="0.4">
      <c r="A49" s="432" t="s">
        <v>21</v>
      </c>
      <c r="B49" s="433" t="s">
        <v>70</v>
      </c>
      <c r="C49" s="434"/>
      <c r="D49" s="292"/>
      <c r="E49" s="292"/>
      <c r="F49" s="292"/>
      <c r="G49" s="289"/>
      <c r="H49" s="290"/>
      <c r="I49" s="290"/>
      <c r="J49" s="290"/>
      <c r="K49" s="290"/>
      <c r="L49" s="293"/>
      <c r="M49" s="294"/>
      <c r="N49" s="295"/>
      <c r="O49" s="289"/>
      <c r="P49" s="290"/>
      <c r="Q49" s="290"/>
      <c r="R49" s="290"/>
      <c r="S49" s="291"/>
      <c r="T49" s="293"/>
      <c r="U49" s="294"/>
      <c r="V49" s="295"/>
      <c r="W49" s="289"/>
      <c r="X49" s="290"/>
      <c r="Y49" s="290"/>
      <c r="Z49" s="290"/>
      <c r="AA49" s="291"/>
      <c r="AB49" s="293"/>
      <c r="AC49" s="294"/>
      <c r="AD49" s="295"/>
      <c r="AE49" s="289"/>
      <c r="AF49" s="290"/>
      <c r="AG49" s="290"/>
      <c r="AH49" s="290"/>
      <c r="AI49" s="291"/>
      <c r="AJ49" s="293"/>
      <c r="AK49" s="294"/>
      <c r="AL49" s="295"/>
      <c r="AM49" s="289"/>
      <c r="AN49" s="290"/>
      <c r="AO49" s="290"/>
      <c r="AP49" s="290"/>
      <c r="AQ49" s="291"/>
      <c r="AR49" s="289"/>
      <c r="AS49" s="290"/>
      <c r="AT49" s="290"/>
      <c r="AU49" s="439"/>
      <c r="AV49" s="440"/>
      <c r="AW49" s="440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</row>
    <row r="50" spans="1:69" ht="21" customHeight="1" x14ac:dyDescent="0.35">
      <c r="A50" s="62" t="s">
        <v>41</v>
      </c>
      <c r="B50" s="371" t="s">
        <v>42</v>
      </c>
      <c r="C50" s="383"/>
      <c r="D50" s="322"/>
      <c r="E50" s="322"/>
      <c r="F50" s="273"/>
      <c r="G50" s="46">
        <f>H50+I50+J50+K50</f>
        <v>0</v>
      </c>
      <c r="H50" s="173"/>
      <c r="I50" s="111"/>
      <c r="J50" s="111"/>
      <c r="K50" s="111"/>
      <c r="L50" s="322"/>
      <c r="M50" s="322"/>
      <c r="N50" s="273"/>
      <c r="O50" s="46">
        <f>P50+Q50+R50+S50</f>
        <v>0</v>
      </c>
      <c r="P50" s="329"/>
      <c r="Q50" s="111"/>
      <c r="R50" s="111"/>
      <c r="S50" s="111"/>
      <c r="T50" s="322"/>
      <c r="U50" s="322"/>
      <c r="V50" s="273"/>
      <c r="W50" s="46">
        <f>X50+Y50+Z50+AA50</f>
        <v>0</v>
      </c>
      <c r="X50" s="330"/>
      <c r="Y50" s="299"/>
      <c r="Z50" s="299"/>
      <c r="AA50" s="299"/>
      <c r="AB50" s="322"/>
      <c r="AC50" s="322"/>
      <c r="AD50" s="273"/>
      <c r="AE50" s="46">
        <f>AF50+AG50+AH50+AI50</f>
        <v>0</v>
      </c>
      <c r="AF50" s="331"/>
      <c r="AG50" s="332"/>
      <c r="AH50" s="299"/>
      <c r="AI50" s="56"/>
      <c r="AJ50" s="322"/>
      <c r="AK50" s="322"/>
      <c r="AL50" s="273"/>
      <c r="AM50" s="46">
        <f>AN50+AO50+AP50+AQ50</f>
        <v>0</v>
      </c>
      <c r="AN50" s="333"/>
      <c r="AO50" s="111"/>
      <c r="AP50" s="111"/>
      <c r="AQ50" s="111"/>
      <c r="AR50" s="334">
        <f>H50+P50+X50+AF50+AN50</f>
        <v>0</v>
      </c>
      <c r="AS50" s="335">
        <f>I50+Q50+Y50+AG50+AO50</f>
        <v>0</v>
      </c>
      <c r="AT50" s="335">
        <f>J50+R50+Z50+AH50+AP50</f>
        <v>0</v>
      </c>
      <c r="AU50" s="335">
        <f>K50+S50+AA50+AI50+AQ50</f>
        <v>0</v>
      </c>
      <c r="AV50" s="70"/>
      <c r="AW50" s="549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3"/>
      <c r="BQ50" s="3"/>
    </row>
    <row r="51" spans="1:69" ht="21" customHeight="1" x14ac:dyDescent="0.35">
      <c r="A51" s="62" t="s">
        <v>43</v>
      </c>
      <c r="B51" s="379" t="s">
        <v>81</v>
      </c>
      <c r="C51" s="387"/>
      <c r="D51" s="322"/>
      <c r="E51" s="322"/>
      <c r="F51" s="273"/>
      <c r="G51" s="46">
        <f t="shared" ref="G51:G52" si="89">H51+I51+J51+K51</f>
        <v>0</v>
      </c>
      <c r="H51" s="173"/>
      <c r="I51" s="66"/>
      <c r="J51" s="66"/>
      <c r="K51" s="66"/>
      <c r="L51" s="322"/>
      <c r="M51" s="322"/>
      <c r="N51" s="273"/>
      <c r="O51" s="46">
        <f t="shared" ref="O51:O52" si="90">P51+Q51+R51+S51</f>
        <v>0</v>
      </c>
      <c r="P51" s="329"/>
      <c r="Q51" s="66"/>
      <c r="R51" s="66"/>
      <c r="S51" s="66"/>
      <c r="T51" s="322"/>
      <c r="U51" s="322"/>
      <c r="V51" s="273"/>
      <c r="W51" s="46">
        <f t="shared" ref="W51:W52" si="91">X51+Y51+Z51+AA51</f>
        <v>0</v>
      </c>
      <c r="X51" s="330"/>
      <c r="Y51" s="299"/>
      <c r="Z51" s="299"/>
      <c r="AA51" s="299"/>
      <c r="AB51" s="322"/>
      <c r="AC51" s="322"/>
      <c r="AD51" s="273"/>
      <c r="AE51" s="46">
        <f t="shared" ref="AE51:AE52" si="92">AF51+AG51+AH51+AI51</f>
        <v>0</v>
      </c>
      <c r="AF51" s="331"/>
      <c r="AG51" s="332"/>
      <c r="AH51" s="299"/>
      <c r="AI51" s="56"/>
      <c r="AJ51" s="322"/>
      <c r="AK51" s="322"/>
      <c r="AL51" s="273"/>
      <c r="AM51" s="46">
        <f t="shared" ref="AM51:AM52" si="93">AN51+AO51+AP51+AQ51</f>
        <v>0</v>
      </c>
      <c r="AN51" s="333"/>
      <c r="AO51" s="66"/>
      <c r="AP51" s="66"/>
      <c r="AQ51" s="66"/>
      <c r="AR51" s="334">
        <f t="shared" ref="AR51:AR52" si="94">H51+P51+X51+AF51+AN51</f>
        <v>0</v>
      </c>
      <c r="AS51" s="335">
        <f t="shared" ref="AS51:AS52" si="95">I51+Q51+Y51+AG51+AO51</f>
        <v>0</v>
      </c>
      <c r="AT51" s="335">
        <f t="shared" ref="AT51" si="96">J51+R51+Z51+AH51+AP51</f>
        <v>0</v>
      </c>
      <c r="AU51" s="335">
        <f>K51+S51+AA51+AI51+AQ51</f>
        <v>0</v>
      </c>
      <c r="AV51" s="359"/>
      <c r="AW51" s="550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3"/>
    </row>
    <row r="52" spans="1:69" s="378" customFormat="1" ht="21" customHeight="1" x14ac:dyDescent="0.35">
      <c r="A52" s="388" t="s">
        <v>44</v>
      </c>
      <c r="B52" s="389"/>
      <c r="C52" s="390"/>
      <c r="D52" s="322"/>
      <c r="E52" s="322"/>
      <c r="F52" s="273"/>
      <c r="G52" s="323">
        <f t="shared" si="89"/>
        <v>0</v>
      </c>
      <c r="H52" s="173"/>
      <c r="I52" s="392"/>
      <c r="J52" s="392"/>
      <c r="K52" s="392"/>
      <c r="L52" s="322"/>
      <c r="M52" s="322"/>
      <c r="N52" s="273"/>
      <c r="O52" s="323">
        <f t="shared" si="90"/>
        <v>0</v>
      </c>
      <c r="P52" s="329"/>
      <c r="Q52" s="392"/>
      <c r="R52" s="392"/>
      <c r="S52" s="392"/>
      <c r="T52" s="322"/>
      <c r="U52" s="322"/>
      <c r="V52" s="273"/>
      <c r="W52" s="323">
        <f t="shared" si="91"/>
        <v>0</v>
      </c>
      <c r="X52" s="330"/>
      <c r="Y52" s="392"/>
      <c r="Z52" s="392"/>
      <c r="AA52" s="392"/>
      <c r="AB52" s="322"/>
      <c r="AC52" s="322"/>
      <c r="AD52" s="273"/>
      <c r="AE52" s="323">
        <f t="shared" si="92"/>
        <v>0</v>
      </c>
      <c r="AF52" s="331"/>
      <c r="AG52" s="332"/>
      <c r="AH52" s="299"/>
      <c r="AI52" s="56"/>
      <c r="AJ52" s="322"/>
      <c r="AK52" s="322"/>
      <c r="AL52" s="273"/>
      <c r="AM52" s="323">
        <f t="shared" si="93"/>
        <v>0</v>
      </c>
      <c r="AN52" s="333"/>
      <c r="AO52" s="392"/>
      <c r="AP52" s="392"/>
      <c r="AQ52" s="392"/>
      <c r="AR52" s="334">
        <f t="shared" si="94"/>
        <v>0</v>
      </c>
      <c r="AS52" s="335">
        <f t="shared" si="95"/>
        <v>0</v>
      </c>
      <c r="AT52" s="335">
        <f>J52+R52+Z52+AH52+AP52</f>
        <v>0</v>
      </c>
      <c r="AU52" s="335">
        <f t="shared" ref="AU52" si="97">K52+S52+AA52+AI52+AQ52</f>
        <v>0</v>
      </c>
      <c r="AV52" s="359"/>
      <c r="AW52" s="550"/>
      <c r="AX52" s="273"/>
      <c r="AY52" s="273"/>
      <c r="AZ52" s="273"/>
      <c r="BA52" s="273"/>
      <c r="BB52" s="273"/>
      <c r="BC52" s="273"/>
      <c r="BD52" s="273"/>
      <c r="BE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3"/>
      <c r="BQ52" s="273"/>
    </row>
    <row r="53" spans="1:69" s="482" customFormat="1" ht="18" customHeight="1" x14ac:dyDescent="0.35">
      <c r="A53" s="615" t="s">
        <v>61</v>
      </c>
      <c r="B53" s="616"/>
      <c r="C53" s="499"/>
      <c r="D53" s="483"/>
      <c r="E53" s="483"/>
      <c r="F53" s="484"/>
      <c r="G53" s="502">
        <f>SUM(G50:G52)</f>
        <v>0</v>
      </c>
      <c r="H53" s="501">
        <f>SUM(H50:H52)</f>
        <v>0</v>
      </c>
      <c r="I53" s="487">
        <f>SUM(I50:I52)</f>
        <v>0</v>
      </c>
      <c r="J53" s="487">
        <f t="shared" ref="J53:K53" si="98">SUM(J50:J52)</f>
        <v>0</v>
      </c>
      <c r="K53" s="487">
        <f t="shared" si="98"/>
        <v>0</v>
      </c>
      <c r="L53" s="488">
        <f t="shared" ref="L53:N53" si="99">SUM(L49:L52)</f>
        <v>0</v>
      </c>
      <c r="M53" s="483">
        <f t="shared" si="99"/>
        <v>0</v>
      </c>
      <c r="N53" s="484">
        <f t="shared" si="99"/>
        <v>0</v>
      </c>
      <c r="O53" s="502">
        <f>SUM(O50:O52)</f>
        <v>0</v>
      </c>
      <c r="P53" s="490">
        <f>SUM(P50:P52)</f>
        <v>0</v>
      </c>
      <c r="Q53" s="497">
        <f>SUM(Q50:Q52)</f>
        <v>0</v>
      </c>
      <c r="R53" s="497">
        <f t="shared" ref="R53:S53" si="100">SUM(R50:R52)</f>
        <v>0</v>
      </c>
      <c r="S53" s="497">
        <f t="shared" si="100"/>
        <v>0</v>
      </c>
      <c r="T53" s="488">
        <f t="shared" ref="T53:V53" si="101">SUM(T49:T52)</f>
        <v>0</v>
      </c>
      <c r="U53" s="483">
        <f t="shared" si="101"/>
        <v>0</v>
      </c>
      <c r="V53" s="484">
        <f t="shared" si="101"/>
        <v>0</v>
      </c>
      <c r="W53" s="505">
        <f>SUM(W50:W52)</f>
        <v>0</v>
      </c>
      <c r="X53" s="506">
        <f>SUM(X50:X52)</f>
        <v>0</v>
      </c>
      <c r="Y53" s="493">
        <f>SUM(Y50:Y52)</f>
        <v>0</v>
      </c>
      <c r="Z53" s="493">
        <f t="shared" ref="Z53:AA53" si="102">SUM(Z50:Z52)</f>
        <v>0</v>
      </c>
      <c r="AA53" s="493">
        <f t="shared" si="102"/>
        <v>0</v>
      </c>
      <c r="AB53" s="507">
        <f t="shared" ref="AB53:AD53" si="103">SUM(AB49:AB52)</f>
        <v>0</v>
      </c>
      <c r="AC53" s="508">
        <f t="shared" si="103"/>
        <v>0</v>
      </c>
      <c r="AD53" s="509">
        <f t="shared" si="103"/>
        <v>0</v>
      </c>
      <c r="AE53" s="494">
        <f>SUM(AE50:AE52)</f>
        <v>0</v>
      </c>
      <c r="AF53" s="506">
        <f>SUM(AF50:AF52)</f>
        <v>0</v>
      </c>
      <c r="AG53" s="514">
        <f>SUM(AG50:AG52)</f>
        <v>0</v>
      </c>
      <c r="AH53" s="514">
        <f t="shared" ref="AH53:AI53" si="104">SUM(AH50:AH52)</f>
        <v>0</v>
      </c>
      <c r="AI53" s="514">
        <f t="shared" si="104"/>
        <v>0</v>
      </c>
      <c r="AJ53" s="488">
        <f t="shared" ref="AJ53:AL53" si="105">SUM(AJ49:AJ52)</f>
        <v>0</v>
      </c>
      <c r="AK53" s="483">
        <f t="shared" si="105"/>
        <v>0</v>
      </c>
      <c r="AL53" s="484">
        <f t="shared" si="105"/>
        <v>0</v>
      </c>
      <c r="AM53" s="494">
        <f>SUM(AM50:AM52)</f>
        <v>0</v>
      </c>
      <c r="AN53" s="510">
        <f>SUM(AN50:AN52)</f>
        <v>0</v>
      </c>
      <c r="AO53" s="497">
        <f>SUM(AO50:AO52)</f>
        <v>0</v>
      </c>
      <c r="AP53" s="497">
        <f t="shared" ref="AP53:AQ53" si="106">SUM(AP50:AP52)</f>
        <v>0</v>
      </c>
      <c r="AQ53" s="497">
        <f t="shared" si="106"/>
        <v>0</v>
      </c>
      <c r="AR53" s="502">
        <f>SUM(AR50:AR52)</f>
        <v>0</v>
      </c>
      <c r="AS53" s="502">
        <f t="shared" ref="AS53:AU53" si="107">SUM(AS50:AS52)</f>
        <v>0</v>
      </c>
      <c r="AT53" s="502">
        <f>SUM(AT50:AT52)</f>
        <v>0</v>
      </c>
      <c r="AU53" s="502">
        <f t="shared" si="107"/>
        <v>0</v>
      </c>
      <c r="AV53" s="506">
        <f t="shared" ref="AV53:AW53" si="108">AV35</f>
        <v>0</v>
      </c>
      <c r="AW53" s="556">
        <f t="shared" si="108"/>
        <v>0</v>
      </c>
      <c r="AX53" s="273"/>
      <c r="AY53" s="273"/>
      <c r="AZ53" s="273"/>
      <c r="BA53" s="273"/>
      <c r="BB53" s="273"/>
      <c r="BC53" s="273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498"/>
    </row>
    <row r="54" spans="1:69" s="378" customFormat="1" ht="18" customHeight="1" thickBot="1" x14ac:dyDescent="0.4">
      <c r="A54" s="651"/>
      <c r="B54" s="652"/>
      <c r="C54" s="441"/>
      <c r="D54" s="441"/>
      <c r="E54" s="441"/>
      <c r="F54" s="441"/>
      <c r="G54" s="442"/>
      <c r="H54" s="442"/>
      <c r="I54" s="442"/>
      <c r="J54" s="442"/>
      <c r="K54" s="442"/>
      <c r="L54" s="441"/>
      <c r="M54" s="441"/>
      <c r="N54" s="441"/>
      <c r="O54" s="441"/>
      <c r="P54" s="441"/>
      <c r="Q54" s="441"/>
      <c r="R54" s="441"/>
      <c r="S54" s="441"/>
      <c r="T54" s="441"/>
      <c r="U54" s="441"/>
      <c r="V54" s="441"/>
      <c r="W54" s="441"/>
      <c r="X54" s="441"/>
      <c r="Y54" s="441"/>
      <c r="Z54" s="441"/>
      <c r="AA54" s="441"/>
      <c r="AB54" s="441"/>
      <c r="AC54" s="441"/>
      <c r="AD54" s="441"/>
      <c r="AE54" s="441"/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  <c r="AQ54" s="441"/>
      <c r="AR54" s="441"/>
      <c r="AS54" s="441"/>
      <c r="AT54" s="441"/>
      <c r="AU54" s="441"/>
      <c r="AV54" s="418"/>
      <c r="AW54" s="418"/>
      <c r="AX54" s="273"/>
      <c r="AY54" s="273"/>
      <c r="AZ54" s="273"/>
      <c r="BA54" s="273"/>
      <c r="BB54" s="273"/>
      <c r="BC54" s="273"/>
      <c r="BD54" s="273"/>
      <c r="BE54" s="273"/>
      <c r="BF54" s="273"/>
      <c r="BG54" s="273"/>
      <c r="BH54" s="273"/>
      <c r="BI54" s="273"/>
      <c r="BJ54" s="273"/>
      <c r="BK54" s="273"/>
      <c r="BL54" s="273"/>
      <c r="BM54" s="273"/>
      <c r="BN54" s="273"/>
      <c r="BO54" s="273"/>
      <c r="BP54" s="273"/>
      <c r="BQ54" s="273"/>
    </row>
    <row r="55" spans="1:69" ht="18" customHeight="1" thickBot="1" x14ac:dyDescent="0.4">
      <c r="A55" s="360" t="s">
        <v>82</v>
      </c>
      <c r="B55" s="178"/>
      <c r="C55" s="178"/>
      <c r="D55" s="179"/>
      <c r="E55" s="179"/>
      <c r="F55" s="179"/>
      <c r="G55" s="180">
        <f>G53+G48+G43+G38+G33+G27+G21+G15</f>
        <v>0</v>
      </c>
      <c r="H55" s="180">
        <f t="shared" ref="H55:AU55" si="109">H53+H48+H43+H38+H33+H27+H21+H15</f>
        <v>0</v>
      </c>
      <c r="I55" s="180">
        <f t="shared" si="109"/>
        <v>0</v>
      </c>
      <c r="J55" s="180">
        <f t="shared" si="109"/>
        <v>0</v>
      </c>
      <c r="K55" s="180">
        <f t="shared" si="109"/>
        <v>0</v>
      </c>
      <c r="L55" s="180">
        <f t="shared" si="109"/>
        <v>0</v>
      </c>
      <c r="M55" s="180">
        <f t="shared" si="109"/>
        <v>0</v>
      </c>
      <c r="N55" s="180">
        <f t="shared" si="109"/>
        <v>0</v>
      </c>
      <c r="O55" s="180">
        <f t="shared" si="109"/>
        <v>0</v>
      </c>
      <c r="P55" s="180">
        <f t="shared" si="109"/>
        <v>0</v>
      </c>
      <c r="Q55" s="180">
        <f t="shared" si="109"/>
        <v>0</v>
      </c>
      <c r="R55" s="180">
        <f t="shared" si="109"/>
        <v>0</v>
      </c>
      <c r="S55" s="180">
        <f t="shared" si="109"/>
        <v>0</v>
      </c>
      <c r="T55" s="180">
        <f t="shared" si="109"/>
        <v>0</v>
      </c>
      <c r="U55" s="180">
        <f t="shared" si="109"/>
        <v>0</v>
      </c>
      <c r="V55" s="180">
        <f t="shared" si="109"/>
        <v>0</v>
      </c>
      <c r="W55" s="180">
        <f t="shared" si="109"/>
        <v>0</v>
      </c>
      <c r="X55" s="180">
        <f t="shared" si="109"/>
        <v>0</v>
      </c>
      <c r="Y55" s="180">
        <f t="shared" si="109"/>
        <v>0</v>
      </c>
      <c r="Z55" s="180">
        <f t="shared" si="109"/>
        <v>0</v>
      </c>
      <c r="AA55" s="180">
        <f t="shared" si="109"/>
        <v>0</v>
      </c>
      <c r="AB55" s="180">
        <f t="shared" si="109"/>
        <v>0</v>
      </c>
      <c r="AC55" s="180">
        <f t="shared" si="109"/>
        <v>0</v>
      </c>
      <c r="AD55" s="180">
        <f t="shared" si="109"/>
        <v>0</v>
      </c>
      <c r="AE55" s="180">
        <f t="shared" si="109"/>
        <v>0</v>
      </c>
      <c r="AF55" s="180">
        <f t="shared" si="109"/>
        <v>0</v>
      </c>
      <c r="AG55" s="180">
        <f t="shared" si="109"/>
        <v>0</v>
      </c>
      <c r="AH55" s="180">
        <f t="shared" si="109"/>
        <v>0</v>
      </c>
      <c r="AI55" s="180">
        <f t="shared" si="109"/>
        <v>0</v>
      </c>
      <c r="AJ55" s="180">
        <f t="shared" si="109"/>
        <v>0</v>
      </c>
      <c r="AK55" s="180">
        <f t="shared" si="109"/>
        <v>0</v>
      </c>
      <c r="AL55" s="180">
        <f t="shared" si="109"/>
        <v>0</v>
      </c>
      <c r="AM55" s="180">
        <f t="shared" si="109"/>
        <v>0</v>
      </c>
      <c r="AN55" s="180">
        <f t="shared" si="109"/>
        <v>0</v>
      </c>
      <c r="AO55" s="180">
        <f t="shared" si="109"/>
        <v>0</v>
      </c>
      <c r="AP55" s="180">
        <f t="shared" si="109"/>
        <v>0</v>
      </c>
      <c r="AQ55" s="180">
        <f t="shared" si="109"/>
        <v>0</v>
      </c>
      <c r="AR55" s="180">
        <f t="shared" si="109"/>
        <v>0</v>
      </c>
      <c r="AS55" s="180">
        <f t="shared" si="109"/>
        <v>0</v>
      </c>
      <c r="AT55" s="180">
        <f>AT53+AT48+AT43+AT38+AT33+AT27+AT21+AT15</f>
        <v>0</v>
      </c>
      <c r="AU55" s="180">
        <f t="shared" si="109"/>
        <v>0</v>
      </c>
      <c r="AV55" s="181">
        <f t="shared" ref="AV55:AW55" si="110">AV15+AV21+AV27+AV53</f>
        <v>0</v>
      </c>
      <c r="AW55" s="182">
        <f t="shared" si="110"/>
        <v>0</v>
      </c>
      <c r="AX55" s="273"/>
      <c r="AY55" s="273"/>
      <c r="AZ55" s="273"/>
      <c r="BA55" s="273"/>
      <c r="BB55" s="273"/>
      <c r="BC55" s="273"/>
      <c r="BD55" s="273"/>
      <c r="BE55" s="273"/>
      <c r="BF55" s="273"/>
      <c r="BG55" s="273"/>
      <c r="BH55" s="273"/>
      <c r="BI55" s="273"/>
      <c r="BJ55" s="273"/>
      <c r="BK55" s="273"/>
      <c r="BL55" s="273"/>
      <c r="BM55" s="273"/>
      <c r="BN55" s="273"/>
      <c r="BO55" s="273"/>
      <c r="BP55" s="273"/>
      <c r="BQ55" s="3"/>
    </row>
    <row r="56" spans="1:69" ht="40.5" customHeight="1" thickBot="1" x14ac:dyDescent="0.4">
      <c r="A56" s="594" t="s">
        <v>86</v>
      </c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4"/>
      <c r="AW56" s="418"/>
      <c r="AX56" s="273"/>
      <c r="AY56" s="273"/>
      <c r="AZ56" s="273"/>
      <c r="BA56" s="273"/>
      <c r="BB56" s="273"/>
      <c r="BC56" s="273"/>
      <c r="BD56" s="273"/>
      <c r="BE56" s="273"/>
      <c r="BF56" s="273"/>
      <c r="BG56" s="273"/>
      <c r="BH56" s="273"/>
      <c r="BI56" s="273"/>
      <c r="BJ56" s="273"/>
      <c r="BK56" s="273"/>
      <c r="BL56" s="273"/>
      <c r="BM56" s="273"/>
      <c r="BN56" s="273"/>
      <c r="BO56" s="273"/>
      <c r="BP56" s="273"/>
      <c r="BQ56" s="3"/>
    </row>
    <row r="57" spans="1:69" ht="19.5" customHeight="1" thickBot="1" x14ac:dyDescent="0.5">
      <c r="A57" s="361" t="s">
        <v>80</v>
      </c>
      <c r="B57" s="306"/>
      <c r="C57" s="306"/>
      <c r="D57" s="307"/>
      <c r="E57" s="308"/>
      <c r="F57" s="308"/>
      <c r="G57" s="307"/>
      <c r="H57" s="307"/>
      <c r="I57" s="307"/>
      <c r="J57" s="307"/>
      <c r="K57" s="307"/>
      <c r="L57" s="307"/>
      <c r="M57" s="308"/>
      <c r="N57" s="308"/>
      <c r="O57" s="308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10"/>
      <c r="AB57" s="309"/>
      <c r="AC57" s="309"/>
      <c r="AD57" s="309"/>
      <c r="AE57" s="309"/>
      <c r="AF57" s="309"/>
      <c r="AG57" s="309"/>
      <c r="AH57" s="309"/>
      <c r="AI57" s="310"/>
      <c r="AJ57" s="309"/>
      <c r="AK57" s="309"/>
      <c r="AL57" s="309"/>
      <c r="AM57" s="309"/>
      <c r="AN57" s="309"/>
      <c r="AO57" s="309"/>
      <c r="AP57" s="309"/>
      <c r="AQ57" s="310"/>
      <c r="AR57" s="309"/>
      <c r="AS57" s="309"/>
      <c r="AT57" s="309"/>
      <c r="AU57" s="309"/>
      <c r="AV57" s="309"/>
      <c r="AW57" s="309"/>
      <c r="AX57" s="568"/>
      <c r="AY57" s="568"/>
      <c r="AZ57" s="568"/>
      <c r="BA57" s="568"/>
      <c r="BB57" s="568"/>
      <c r="BC57" s="568"/>
      <c r="BD57" s="568"/>
      <c r="BE57" s="568"/>
      <c r="BF57" s="568"/>
      <c r="BG57" s="568"/>
      <c r="BH57" s="568"/>
      <c r="BI57" s="568"/>
      <c r="BJ57" s="568"/>
      <c r="BK57" s="568"/>
      <c r="BL57" s="568"/>
      <c r="BM57" s="568"/>
      <c r="BN57" s="568"/>
      <c r="BO57" s="568"/>
      <c r="BP57" s="568"/>
      <c r="BQ57" s="20"/>
    </row>
    <row r="58" spans="1:69" ht="36" customHeight="1" thickBot="1" x14ac:dyDescent="0.4">
      <c r="A58" s="318" t="s">
        <v>2</v>
      </c>
      <c r="B58" s="22" t="s">
        <v>60</v>
      </c>
      <c r="C58" s="22"/>
      <c r="D58" s="320"/>
      <c r="E58" s="320"/>
      <c r="F58" s="321"/>
      <c r="G58" s="643"/>
      <c r="H58" s="644"/>
      <c r="I58" s="644"/>
      <c r="J58" s="644"/>
      <c r="K58" s="644"/>
      <c r="L58" s="319"/>
      <c r="M58" s="320"/>
      <c r="N58" s="321"/>
      <c r="O58" s="643"/>
      <c r="P58" s="644"/>
      <c r="Q58" s="644"/>
      <c r="R58" s="644"/>
      <c r="S58" s="645"/>
      <c r="T58" s="319"/>
      <c r="U58" s="320"/>
      <c r="V58" s="321"/>
      <c r="W58" s="643"/>
      <c r="X58" s="644"/>
      <c r="Y58" s="644"/>
      <c r="Z58" s="644"/>
      <c r="AA58" s="645"/>
      <c r="AB58" s="319"/>
      <c r="AC58" s="320"/>
      <c r="AD58" s="321"/>
      <c r="AE58" s="643"/>
      <c r="AF58" s="644"/>
      <c r="AG58" s="644"/>
      <c r="AH58" s="644"/>
      <c r="AI58" s="645"/>
      <c r="AJ58" s="319"/>
      <c r="AK58" s="320"/>
      <c r="AL58" s="321"/>
      <c r="AM58" s="643"/>
      <c r="AN58" s="644"/>
      <c r="AO58" s="644"/>
      <c r="AP58" s="644"/>
      <c r="AQ58" s="645"/>
      <c r="AR58" s="643"/>
      <c r="AS58" s="644"/>
      <c r="AT58" s="644"/>
      <c r="AU58" s="644"/>
      <c r="AV58" s="644"/>
      <c r="AW58" s="650"/>
      <c r="AX58" s="273"/>
      <c r="AY58" s="273"/>
      <c r="AZ58" s="273"/>
      <c r="BA58" s="273"/>
      <c r="BB58" s="273"/>
      <c r="BC58" s="273"/>
      <c r="BD58" s="273"/>
      <c r="BE58" s="273"/>
      <c r="BF58" s="273"/>
      <c r="BG58" s="273"/>
      <c r="BH58" s="273"/>
      <c r="BI58" s="273"/>
      <c r="BJ58" s="273"/>
      <c r="BK58" s="273"/>
      <c r="BL58" s="273"/>
      <c r="BM58" s="273"/>
      <c r="BN58" s="273"/>
      <c r="BO58" s="273"/>
      <c r="BP58" s="273"/>
      <c r="BQ58" s="3"/>
    </row>
    <row r="59" spans="1:69" ht="18" customHeight="1" x14ac:dyDescent="0.35">
      <c r="A59" s="185" t="s">
        <v>3</v>
      </c>
      <c r="B59" s="185" t="s">
        <v>45</v>
      </c>
      <c r="C59" s="185"/>
      <c r="D59" s="311"/>
      <c r="E59" s="311"/>
      <c r="F59" s="312"/>
      <c r="G59" s="313"/>
      <c r="H59" s="314"/>
      <c r="I59" s="314"/>
      <c r="J59" s="314"/>
      <c r="K59" s="314"/>
      <c r="L59" s="315"/>
      <c r="M59" s="316"/>
      <c r="N59" s="317"/>
      <c r="O59" s="642"/>
      <c r="P59" s="619"/>
      <c r="Q59" s="619"/>
      <c r="R59" s="619"/>
      <c r="S59" s="620"/>
      <c r="T59" s="315"/>
      <c r="U59" s="316"/>
      <c r="V59" s="317"/>
      <c r="W59" s="642"/>
      <c r="X59" s="619"/>
      <c r="Y59" s="619"/>
      <c r="Z59" s="619"/>
      <c r="AA59" s="620"/>
      <c r="AB59" s="315"/>
      <c r="AC59" s="316"/>
      <c r="AD59" s="317"/>
      <c r="AE59" s="659"/>
      <c r="AF59" s="634"/>
      <c r="AG59" s="634"/>
      <c r="AH59" s="634"/>
      <c r="AI59" s="635"/>
      <c r="AJ59" s="315"/>
      <c r="AK59" s="316"/>
      <c r="AL59" s="317"/>
      <c r="AM59" s="642"/>
      <c r="AN59" s="619"/>
      <c r="AO59" s="619"/>
      <c r="AP59" s="619"/>
      <c r="AQ59" s="620"/>
      <c r="AR59" s="642"/>
      <c r="AS59" s="619"/>
      <c r="AT59" s="619"/>
      <c r="AU59" s="619"/>
      <c r="AV59" s="619"/>
      <c r="AW59" s="620"/>
      <c r="AX59" s="273"/>
      <c r="AY59" s="273"/>
      <c r="AZ59" s="273"/>
      <c r="BA59" s="273"/>
      <c r="BB59" s="273"/>
      <c r="BC59" s="273"/>
      <c r="BD59" s="273"/>
      <c r="BE59" s="273"/>
      <c r="BF59" s="273"/>
      <c r="BG59" s="273"/>
      <c r="BH59" s="273"/>
      <c r="BI59" s="273"/>
      <c r="BJ59" s="273"/>
      <c r="BK59" s="273"/>
      <c r="BL59" s="273"/>
      <c r="BM59" s="273"/>
      <c r="BN59" s="273"/>
      <c r="BO59" s="273"/>
      <c r="BP59" s="273"/>
      <c r="BQ59" s="3"/>
    </row>
    <row r="60" spans="1:69" ht="22.5" customHeight="1" x14ac:dyDescent="0.35">
      <c r="A60" s="31" t="s">
        <v>4</v>
      </c>
      <c r="B60" s="186" t="s">
        <v>75</v>
      </c>
      <c r="C60" s="381"/>
      <c r="D60" s="31"/>
      <c r="E60" s="31"/>
      <c r="F60" s="31"/>
      <c r="G60" s="32"/>
      <c r="H60" s="33"/>
      <c r="I60" s="33"/>
      <c r="J60" s="33"/>
      <c r="K60" s="33"/>
      <c r="L60" s="33"/>
      <c r="M60" s="33"/>
      <c r="N60" s="33"/>
      <c r="O60" s="32"/>
      <c r="P60" s="33"/>
      <c r="Q60" s="33"/>
      <c r="R60" s="33"/>
      <c r="S60" s="34"/>
      <c r="T60" s="33"/>
      <c r="U60" s="33"/>
      <c r="V60" s="33"/>
      <c r="W60" s="32"/>
      <c r="X60" s="33"/>
      <c r="Y60" s="33"/>
      <c r="Z60" s="33"/>
      <c r="AA60" s="34"/>
      <c r="AB60" s="33"/>
      <c r="AC60" s="33"/>
      <c r="AD60" s="33"/>
      <c r="AE60" s="32"/>
      <c r="AF60" s="33"/>
      <c r="AG60" s="33"/>
      <c r="AH60" s="33"/>
      <c r="AI60" s="34"/>
      <c r="AJ60" s="33"/>
      <c r="AK60" s="33"/>
      <c r="AL60" s="33"/>
      <c r="AM60" s="32"/>
      <c r="AN60" s="35"/>
      <c r="AO60" s="33"/>
      <c r="AP60" s="33"/>
      <c r="AQ60" s="34"/>
      <c r="AR60" s="32"/>
      <c r="AS60" s="33"/>
      <c r="AT60" s="33"/>
      <c r="AU60" s="33"/>
      <c r="AV60" s="33"/>
      <c r="AW60" s="547"/>
      <c r="AX60" s="569"/>
      <c r="AY60" s="569"/>
      <c r="AZ60" s="569"/>
      <c r="BA60" s="569"/>
      <c r="BB60" s="569"/>
      <c r="BC60" s="569"/>
      <c r="BD60" s="569"/>
      <c r="BE60" s="569"/>
      <c r="BF60" s="569"/>
      <c r="BG60" s="569"/>
      <c r="BH60" s="569"/>
      <c r="BI60" s="569"/>
      <c r="BJ60" s="569"/>
      <c r="BK60" s="569"/>
      <c r="BL60" s="569"/>
      <c r="BM60" s="569"/>
      <c r="BN60" s="569"/>
      <c r="BO60" s="569"/>
      <c r="BP60" s="569"/>
      <c r="BQ60" s="36"/>
    </row>
    <row r="61" spans="1:69" ht="18" customHeight="1" x14ac:dyDescent="0.35">
      <c r="A61" s="37" t="s">
        <v>5</v>
      </c>
      <c r="B61" s="38"/>
      <c r="C61" s="382"/>
      <c r="D61" s="39"/>
      <c r="E61" s="39"/>
      <c r="F61" s="38"/>
      <c r="G61" s="40">
        <f t="shared" ref="G61:G63" si="111">H61+I61+J61+K61</f>
        <v>0</v>
      </c>
      <c r="H61" s="41"/>
      <c r="I61" s="42"/>
      <c r="J61" s="42"/>
      <c r="K61" s="42"/>
      <c r="L61" s="43"/>
      <c r="M61" s="44"/>
      <c r="N61" s="45"/>
      <c r="O61" s="46">
        <f>P61+Q61+R61+S61</f>
        <v>0</v>
      </c>
      <c r="P61" s="47"/>
      <c r="Q61" s="48"/>
      <c r="R61" s="49"/>
      <c r="S61" s="50"/>
      <c r="T61" s="51"/>
      <c r="U61" s="52"/>
      <c r="V61" s="38"/>
      <c r="W61" s="46">
        <f t="shared" ref="W61:W63" si="112">X61+Y61+Z61+AA61</f>
        <v>0</v>
      </c>
      <c r="X61" s="53"/>
      <c r="Y61" s="54"/>
      <c r="Z61" s="55"/>
      <c r="AA61" s="56"/>
      <c r="AB61" s="51"/>
      <c r="AC61" s="52"/>
      <c r="AD61" s="38"/>
      <c r="AE61" s="57">
        <f>AF61+AG61+AH61+AI61</f>
        <v>0</v>
      </c>
      <c r="AF61" s="58"/>
      <c r="AG61" s="54"/>
      <c r="AH61" s="55"/>
      <c r="AI61" s="56"/>
      <c r="AJ61" s="51"/>
      <c r="AK61" s="52"/>
      <c r="AL61" s="38"/>
      <c r="AM61" s="57">
        <f t="shared" ref="AM61:AM66" si="113">AN61+AO61+AP61+AQ61</f>
        <v>0</v>
      </c>
      <c r="AN61" s="59"/>
      <c r="AO61" s="54"/>
      <c r="AP61" s="55"/>
      <c r="AQ61" s="56"/>
      <c r="AR61" s="60">
        <f t="shared" ref="AR61:AU63" si="114">H61+P61+X61+AF61+AN61</f>
        <v>0</v>
      </c>
      <c r="AS61" s="61">
        <f>I61+Q61+Y61+AG61+AO61</f>
        <v>0</v>
      </c>
      <c r="AT61" s="61">
        <f t="shared" si="114"/>
        <v>0</v>
      </c>
      <c r="AU61" s="61">
        <f t="shared" si="114"/>
        <v>0</v>
      </c>
      <c r="AV61" s="61" t="e">
        <f>#REF!</f>
        <v>#REF!</v>
      </c>
      <c r="AW61" s="548"/>
      <c r="AX61" s="273"/>
      <c r="AY61" s="273"/>
      <c r="AZ61" s="273"/>
      <c r="BA61" s="273"/>
      <c r="BB61" s="273"/>
      <c r="BC61" s="273"/>
      <c r="BD61" s="273"/>
      <c r="BE61" s="273"/>
      <c r="BF61" s="273"/>
      <c r="BG61" s="273"/>
      <c r="BH61" s="273"/>
      <c r="BI61" s="273"/>
      <c r="BJ61" s="273"/>
      <c r="BK61" s="273"/>
      <c r="BL61" s="273"/>
      <c r="BM61" s="273"/>
      <c r="BN61" s="273"/>
      <c r="BO61" s="273"/>
      <c r="BP61" s="273"/>
      <c r="BQ61" s="3"/>
    </row>
    <row r="62" spans="1:69" ht="18" customHeight="1" x14ac:dyDescent="0.35">
      <c r="A62" s="62" t="s">
        <v>6</v>
      </c>
      <c r="B62" s="371"/>
      <c r="C62" s="383"/>
      <c r="D62" s="64"/>
      <c r="E62" s="64"/>
      <c r="F62" s="63"/>
      <c r="G62" s="40">
        <f t="shared" si="111"/>
        <v>0</v>
      </c>
      <c r="H62" s="65"/>
      <c r="I62" s="66"/>
      <c r="J62" s="66"/>
      <c r="K62" s="66"/>
      <c r="L62" s="67"/>
      <c r="M62" s="68"/>
      <c r="N62" s="63"/>
      <c r="O62" s="40">
        <f>P62+Q62+R62+S62</f>
        <v>0</v>
      </c>
      <c r="P62" s="69"/>
      <c r="Q62" s="70"/>
      <c r="R62" s="71"/>
      <c r="S62" s="72"/>
      <c r="T62" s="67"/>
      <c r="U62" s="68"/>
      <c r="V62" s="63"/>
      <c r="W62" s="40">
        <f t="shared" si="112"/>
        <v>0</v>
      </c>
      <c r="X62" s="53"/>
      <c r="Y62" s="70"/>
      <c r="Z62" s="73"/>
      <c r="AA62" s="74"/>
      <c r="AB62" s="67"/>
      <c r="AC62" s="68"/>
      <c r="AD62" s="63"/>
      <c r="AE62" s="57">
        <f t="shared" ref="AE62:AE63" si="115">AF62+AG62+AH62+AI62</f>
        <v>0</v>
      </c>
      <c r="AF62" s="76"/>
      <c r="AG62" s="70"/>
      <c r="AH62" s="73"/>
      <c r="AI62" s="74"/>
      <c r="AJ62" s="67"/>
      <c r="AK62" s="68"/>
      <c r="AL62" s="63"/>
      <c r="AM62" s="75">
        <f t="shared" si="113"/>
        <v>0</v>
      </c>
      <c r="AN62" s="77"/>
      <c r="AO62" s="70"/>
      <c r="AP62" s="73"/>
      <c r="AQ62" s="74"/>
      <c r="AR62" s="60">
        <f t="shared" si="114"/>
        <v>0</v>
      </c>
      <c r="AS62" s="61">
        <f t="shared" si="114"/>
        <v>0</v>
      </c>
      <c r="AT62" s="61">
        <f t="shared" si="114"/>
        <v>0</v>
      </c>
      <c r="AU62" s="78">
        <f t="shared" si="114"/>
        <v>0</v>
      </c>
      <c r="AV62" s="70">
        <f>R62+Z62+AH62+AP62</f>
        <v>0</v>
      </c>
      <c r="AW62" s="549"/>
      <c r="AX62" s="273"/>
      <c r="AY62" s="273"/>
      <c r="AZ62" s="273"/>
      <c r="BA62" s="273"/>
      <c r="BB62" s="273"/>
      <c r="BC62" s="273"/>
      <c r="BD62" s="273"/>
      <c r="BE62" s="273"/>
      <c r="BF62" s="273"/>
      <c r="BG62" s="273"/>
      <c r="BH62" s="273"/>
      <c r="BI62" s="273"/>
      <c r="BJ62" s="273"/>
      <c r="BK62" s="273"/>
      <c r="BL62" s="273"/>
      <c r="BM62" s="273"/>
      <c r="BN62" s="273"/>
      <c r="BO62" s="273"/>
      <c r="BP62" s="273"/>
      <c r="BQ62" s="3"/>
    </row>
    <row r="63" spans="1:69" ht="18" customHeight="1" x14ac:dyDescent="0.35">
      <c r="A63" s="388" t="s">
        <v>7</v>
      </c>
      <c r="B63" s="389"/>
      <c r="C63" s="390"/>
      <c r="D63" s="64"/>
      <c r="E63" s="64"/>
      <c r="F63" s="63"/>
      <c r="G63" s="79">
        <f t="shared" si="111"/>
        <v>0</v>
      </c>
      <c r="H63" s="80"/>
      <c r="I63" s="81"/>
      <c r="J63" s="81"/>
      <c r="K63" s="81"/>
      <c r="L63" s="67"/>
      <c r="M63" s="68"/>
      <c r="N63" s="63"/>
      <c r="O63" s="79">
        <f>P63+Q63+R63+S63</f>
        <v>0</v>
      </c>
      <c r="P63" s="82"/>
      <c r="Q63" s="83"/>
      <c r="R63" s="84"/>
      <c r="S63" s="85"/>
      <c r="T63" s="67"/>
      <c r="U63" s="68"/>
      <c r="V63" s="63"/>
      <c r="W63" s="79">
        <f t="shared" si="112"/>
        <v>0</v>
      </c>
      <c r="X63" s="86"/>
      <c r="Y63" s="83"/>
      <c r="Z63" s="87"/>
      <c r="AA63" s="88"/>
      <c r="AB63" s="67"/>
      <c r="AC63" s="68"/>
      <c r="AD63" s="63"/>
      <c r="AE63" s="57">
        <f t="shared" si="115"/>
        <v>0</v>
      </c>
      <c r="AF63" s="90"/>
      <c r="AG63" s="83"/>
      <c r="AH63" s="87"/>
      <c r="AI63" s="88"/>
      <c r="AJ63" s="67"/>
      <c r="AK63" s="68"/>
      <c r="AL63" s="63"/>
      <c r="AM63" s="89">
        <f t="shared" si="113"/>
        <v>0</v>
      </c>
      <c r="AN63" s="91"/>
      <c r="AO63" s="83"/>
      <c r="AP63" s="87"/>
      <c r="AQ63" s="88"/>
      <c r="AR63" s="60">
        <f t="shared" si="114"/>
        <v>0</v>
      </c>
      <c r="AS63" s="61">
        <f t="shared" si="114"/>
        <v>0</v>
      </c>
      <c r="AT63" s="61">
        <f t="shared" si="114"/>
        <v>0</v>
      </c>
      <c r="AU63" s="92">
        <f t="shared" si="114"/>
        <v>0</v>
      </c>
      <c r="AV63" s="83">
        <f>R63+Z63+AH63+AP63</f>
        <v>0</v>
      </c>
      <c r="AW63" s="550"/>
      <c r="AX63" s="273"/>
      <c r="AY63" s="273"/>
      <c r="AZ63" s="273"/>
      <c r="BA63" s="273"/>
      <c r="BB63" s="273"/>
      <c r="BC63" s="273"/>
      <c r="BD63" s="273"/>
      <c r="BE63" s="273"/>
      <c r="BF63" s="273"/>
      <c r="BG63" s="273"/>
      <c r="BH63" s="273"/>
      <c r="BI63" s="273"/>
      <c r="BJ63" s="273"/>
      <c r="BK63" s="273"/>
      <c r="BL63" s="273"/>
      <c r="BM63" s="273"/>
      <c r="BN63" s="273"/>
      <c r="BO63" s="273"/>
      <c r="BP63" s="273"/>
      <c r="BQ63" s="3"/>
    </row>
    <row r="64" spans="1:69" ht="18" customHeight="1" thickBot="1" x14ac:dyDescent="0.4">
      <c r="A64" s="31" t="s">
        <v>22</v>
      </c>
      <c r="B64" s="186" t="s">
        <v>77</v>
      </c>
      <c r="C64" s="593"/>
      <c r="D64" s="94"/>
      <c r="E64" s="94"/>
      <c r="F64" s="95"/>
      <c r="G64" s="96"/>
      <c r="H64" s="97"/>
      <c r="I64" s="98"/>
      <c r="J64" s="98"/>
      <c r="K64" s="98"/>
      <c r="L64" s="99"/>
      <c r="M64" s="93"/>
      <c r="N64" s="100"/>
      <c r="O64" s="101"/>
      <c r="P64" s="101"/>
      <c r="Q64" s="102"/>
      <c r="R64" s="103"/>
      <c r="S64" s="104"/>
      <c r="T64" s="99"/>
      <c r="U64" s="93"/>
      <c r="V64" s="100"/>
      <c r="W64" s="101"/>
      <c r="X64" s="101"/>
      <c r="Y64" s="103"/>
      <c r="Z64" s="103"/>
      <c r="AA64" s="104"/>
      <c r="AB64" s="99"/>
      <c r="AC64" s="93"/>
      <c r="AD64" s="100"/>
      <c r="AE64" s="105"/>
      <c r="AF64" s="103"/>
      <c r="AG64" s="103"/>
      <c r="AH64" s="103"/>
      <c r="AI64" s="104"/>
      <c r="AJ64" s="99"/>
      <c r="AK64" s="93"/>
      <c r="AL64" s="100"/>
      <c r="AM64" s="105"/>
      <c r="AN64" s="101"/>
      <c r="AO64" s="102"/>
      <c r="AP64" s="103"/>
      <c r="AQ64" s="104"/>
      <c r="AR64" s="106"/>
      <c r="AS64" s="102"/>
      <c r="AT64" s="102"/>
      <c r="AU64" s="102"/>
      <c r="AV64" s="102"/>
      <c r="AW64" s="551"/>
      <c r="AX64" s="273"/>
      <c r="AY64" s="273"/>
      <c r="AZ64" s="273"/>
      <c r="BA64" s="273"/>
      <c r="BB64" s="273"/>
      <c r="BC64" s="273"/>
      <c r="BD64" s="273"/>
      <c r="BE64" s="273"/>
      <c r="BF64" s="273"/>
      <c r="BG64" s="273"/>
      <c r="BH64" s="273"/>
      <c r="BI64" s="273"/>
      <c r="BJ64" s="273"/>
      <c r="BK64" s="273"/>
      <c r="BL64" s="273"/>
      <c r="BM64" s="273"/>
      <c r="BN64" s="273"/>
      <c r="BO64" s="273"/>
      <c r="BP64" s="273"/>
      <c r="BQ64" s="3"/>
    </row>
    <row r="65" spans="1:69" ht="18" customHeight="1" x14ac:dyDescent="0.35">
      <c r="A65" s="592" t="s">
        <v>23</v>
      </c>
      <c r="B65" s="38"/>
      <c r="C65" s="382"/>
      <c r="D65" s="108"/>
      <c r="E65" s="108"/>
      <c r="F65" s="109"/>
      <c r="G65" s="79">
        <f t="shared" ref="G65:G66" si="116">H65+I65+J65+K65</f>
        <v>0</v>
      </c>
      <c r="H65" s="110"/>
      <c r="I65" s="111"/>
      <c r="J65" s="111"/>
      <c r="K65" s="111"/>
      <c r="L65" s="112"/>
      <c r="M65" s="108"/>
      <c r="N65" s="109"/>
      <c r="O65" s="79">
        <f>P65+Q65+R65+S65</f>
        <v>0</v>
      </c>
      <c r="P65" s="113"/>
      <c r="Q65" s="54"/>
      <c r="R65" s="114"/>
      <c r="S65" s="115"/>
      <c r="T65" s="112"/>
      <c r="U65" s="108"/>
      <c r="V65" s="109"/>
      <c r="W65" s="79">
        <f t="shared" ref="W65:W66" si="117">X65+Y65+Z65+AA65</f>
        <v>0</v>
      </c>
      <c r="X65" s="116"/>
      <c r="Y65" s="114"/>
      <c r="Z65" s="114"/>
      <c r="AA65" s="115"/>
      <c r="AB65" s="112"/>
      <c r="AC65" s="108"/>
      <c r="AD65" s="109"/>
      <c r="AE65" s="57">
        <f>AF65+AG65+AH65+AI65</f>
        <v>0</v>
      </c>
      <c r="AF65" s="116"/>
      <c r="AG65" s="114"/>
      <c r="AH65" s="114"/>
      <c r="AI65" s="115"/>
      <c r="AJ65" s="112"/>
      <c r="AK65" s="108"/>
      <c r="AL65" s="109"/>
      <c r="AM65" s="75">
        <f t="shared" si="113"/>
        <v>0</v>
      </c>
      <c r="AN65" s="113"/>
      <c r="AO65" s="54"/>
      <c r="AP65" s="114"/>
      <c r="AQ65" s="115"/>
      <c r="AR65" s="60">
        <f t="shared" ref="AR65:AU66" si="118">H65+P65+X65+AF65+AN65</f>
        <v>0</v>
      </c>
      <c r="AS65" s="61">
        <f>I65+Q65+Y65+AG65+AO65</f>
        <v>0</v>
      </c>
      <c r="AT65" s="61">
        <f t="shared" si="118"/>
        <v>0</v>
      </c>
      <c r="AU65" s="92">
        <f t="shared" si="118"/>
        <v>0</v>
      </c>
      <c r="AV65" s="54"/>
      <c r="AW65" s="552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3"/>
      <c r="BP65" s="273"/>
      <c r="BQ65" s="3"/>
    </row>
    <row r="66" spans="1:69" s="378" customFormat="1" ht="18" customHeight="1" x14ac:dyDescent="0.35">
      <c r="A66" s="592" t="s">
        <v>24</v>
      </c>
      <c r="B66" s="389"/>
      <c r="C66" s="390"/>
      <c r="D66" s="134"/>
      <c r="E66" s="134"/>
      <c r="F66" s="135"/>
      <c r="G66" s="79">
        <f t="shared" si="116"/>
        <v>0</v>
      </c>
      <c r="H66" s="391"/>
      <c r="I66" s="392"/>
      <c r="J66" s="392"/>
      <c r="K66" s="392"/>
      <c r="L66" s="133"/>
      <c r="M66" s="134"/>
      <c r="N66" s="135"/>
      <c r="O66" s="79">
        <f>P66+Q66+R66+S66</f>
        <v>0</v>
      </c>
      <c r="P66" s="393"/>
      <c r="Q66" s="359"/>
      <c r="R66" s="394"/>
      <c r="S66" s="395"/>
      <c r="T66" s="133"/>
      <c r="U66" s="134"/>
      <c r="V66" s="135"/>
      <c r="W66" s="79">
        <f t="shared" si="117"/>
        <v>0</v>
      </c>
      <c r="X66" s="136"/>
      <c r="Y66" s="394"/>
      <c r="Z66" s="394"/>
      <c r="AA66" s="395"/>
      <c r="AB66" s="133"/>
      <c r="AC66" s="134"/>
      <c r="AD66" s="135"/>
      <c r="AE66" s="325">
        <f>AF66+AG66+AH66+AI66</f>
        <v>0</v>
      </c>
      <c r="AF66" s="326"/>
      <c r="AG66" s="394"/>
      <c r="AH66" s="394"/>
      <c r="AI66" s="395"/>
      <c r="AJ66" s="133"/>
      <c r="AK66" s="134"/>
      <c r="AL66" s="135"/>
      <c r="AM66" s="89">
        <f t="shared" si="113"/>
        <v>0</v>
      </c>
      <c r="AN66" s="393"/>
      <c r="AO66" s="359"/>
      <c r="AP66" s="394"/>
      <c r="AQ66" s="395"/>
      <c r="AR66" s="396">
        <f t="shared" si="118"/>
        <v>0</v>
      </c>
      <c r="AS66" s="397">
        <f t="shared" si="118"/>
        <v>0</v>
      </c>
      <c r="AT66" s="397">
        <f>J66+R66+Z66+AH66+AP66</f>
        <v>0</v>
      </c>
      <c r="AU66" s="398">
        <f t="shared" si="118"/>
        <v>0</v>
      </c>
      <c r="AV66" s="359"/>
      <c r="AW66" s="550"/>
      <c r="AX66" s="273"/>
      <c r="AY66" s="273"/>
      <c r="AZ66" s="273"/>
      <c r="BA66" s="273"/>
      <c r="BB66" s="273"/>
      <c r="BC66" s="273"/>
      <c r="BD66" s="273"/>
      <c r="BE66" s="273"/>
      <c r="BF66" s="273"/>
      <c r="BG66" s="273"/>
      <c r="BH66" s="273"/>
      <c r="BI66" s="273"/>
      <c r="BJ66" s="273"/>
      <c r="BK66" s="273"/>
      <c r="BL66" s="273"/>
      <c r="BM66" s="273"/>
      <c r="BN66" s="273"/>
      <c r="BO66" s="273"/>
      <c r="BP66" s="273"/>
      <c r="BQ66" s="273"/>
    </row>
    <row r="67" spans="1:69" s="482" customFormat="1" ht="18" customHeight="1" x14ac:dyDescent="0.35">
      <c r="A67" s="615" t="s">
        <v>61</v>
      </c>
      <c r="B67" s="617"/>
      <c r="C67" s="516"/>
      <c r="D67" s="516"/>
      <c r="E67" s="516"/>
      <c r="F67" s="517"/>
      <c r="G67" s="502">
        <f t="shared" ref="G67:AU67" si="119">SUM(G61:G66)</f>
        <v>0</v>
      </c>
      <c r="H67" s="501">
        <f t="shared" si="119"/>
        <v>0</v>
      </c>
      <c r="I67" s="487">
        <f t="shared" si="119"/>
        <v>0</v>
      </c>
      <c r="J67" s="487">
        <f t="shared" si="119"/>
        <v>0</v>
      </c>
      <c r="K67" s="487">
        <f t="shared" si="119"/>
        <v>0</v>
      </c>
      <c r="L67" s="518">
        <f t="shared" si="119"/>
        <v>0</v>
      </c>
      <c r="M67" s="518">
        <f t="shared" si="119"/>
        <v>0</v>
      </c>
      <c r="N67" s="518">
        <f t="shared" si="119"/>
        <v>0</v>
      </c>
      <c r="O67" s="502">
        <f t="shared" si="119"/>
        <v>0</v>
      </c>
      <c r="P67" s="501">
        <f t="shared" si="119"/>
        <v>0</v>
      </c>
      <c r="Q67" s="487">
        <f t="shared" si="119"/>
        <v>0</v>
      </c>
      <c r="R67" s="487">
        <f t="shared" si="119"/>
        <v>0</v>
      </c>
      <c r="S67" s="487">
        <f t="shared" si="119"/>
        <v>0</v>
      </c>
      <c r="T67" s="518">
        <f t="shared" si="119"/>
        <v>0</v>
      </c>
      <c r="U67" s="518">
        <f t="shared" si="119"/>
        <v>0</v>
      </c>
      <c r="V67" s="518">
        <f t="shared" si="119"/>
        <v>0</v>
      </c>
      <c r="W67" s="502">
        <f t="shared" si="119"/>
        <v>0</v>
      </c>
      <c r="X67" s="501">
        <f t="shared" si="119"/>
        <v>0</v>
      </c>
      <c r="Y67" s="487">
        <f t="shared" si="119"/>
        <v>0</v>
      </c>
      <c r="Z67" s="487">
        <f t="shared" si="119"/>
        <v>0</v>
      </c>
      <c r="AA67" s="487">
        <f t="shared" si="119"/>
        <v>0</v>
      </c>
      <c r="AB67" s="518">
        <f t="shared" si="119"/>
        <v>0</v>
      </c>
      <c r="AC67" s="518">
        <f t="shared" si="119"/>
        <v>0</v>
      </c>
      <c r="AD67" s="518">
        <f t="shared" si="119"/>
        <v>0</v>
      </c>
      <c r="AE67" s="502">
        <f t="shared" si="119"/>
        <v>0</v>
      </c>
      <c r="AF67" s="501">
        <f t="shared" si="119"/>
        <v>0</v>
      </c>
      <c r="AG67" s="487">
        <f t="shared" si="119"/>
        <v>0</v>
      </c>
      <c r="AH67" s="487">
        <f t="shared" si="119"/>
        <v>0</v>
      </c>
      <c r="AI67" s="487">
        <f t="shared" si="119"/>
        <v>0</v>
      </c>
      <c r="AJ67" s="518">
        <f t="shared" si="119"/>
        <v>0</v>
      </c>
      <c r="AK67" s="518">
        <f t="shared" si="119"/>
        <v>0</v>
      </c>
      <c r="AL67" s="518">
        <f t="shared" si="119"/>
        <v>0</v>
      </c>
      <c r="AM67" s="502">
        <f t="shared" si="119"/>
        <v>0</v>
      </c>
      <c r="AN67" s="501">
        <f t="shared" si="119"/>
        <v>0</v>
      </c>
      <c r="AO67" s="487">
        <f t="shared" si="119"/>
        <v>0</v>
      </c>
      <c r="AP67" s="487">
        <f t="shared" si="119"/>
        <v>0</v>
      </c>
      <c r="AQ67" s="487">
        <f t="shared" si="119"/>
        <v>0</v>
      </c>
      <c r="AR67" s="501">
        <f t="shared" si="119"/>
        <v>0</v>
      </c>
      <c r="AS67" s="487">
        <f t="shared" si="119"/>
        <v>0</v>
      </c>
      <c r="AT67" s="487">
        <f t="shared" si="119"/>
        <v>0</v>
      </c>
      <c r="AU67" s="487">
        <f t="shared" si="119"/>
        <v>0</v>
      </c>
      <c r="AV67" s="519">
        <f>R67+Z67+AH67+AP67</f>
        <v>0</v>
      </c>
      <c r="AW67" s="559">
        <f>S67+AA67+AI67+AQ67</f>
        <v>0</v>
      </c>
      <c r="AX67" s="273"/>
      <c r="AY67" s="273"/>
      <c r="AZ67" s="273"/>
      <c r="BA67" s="273"/>
      <c r="BB67" s="273"/>
      <c r="BC67" s="273"/>
      <c r="BD67" s="273"/>
      <c r="BE67" s="273"/>
      <c r="BF67" s="273"/>
      <c r="BG67" s="273"/>
      <c r="BH67" s="273"/>
      <c r="BI67" s="273"/>
      <c r="BJ67" s="273"/>
      <c r="BK67" s="273"/>
      <c r="BL67" s="273"/>
      <c r="BM67" s="273"/>
      <c r="BN67" s="273"/>
      <c r="BO67" s="273"/>
      <c r="BP67" s="273"/>
      <c r="BQ67" s="498"/>
    </row>
    <row r="68" spans="1:69" s="378" customFormat="1" ht="18" customHeight="1" x14ac:dyDescent="0.35">
      <c r="A68" s="196" t="s">
        <v>8</v>
      </c>
      <c r="B68" s="185" t="s">
        <v>62</v>
      </c>
      <c r="C68" s="185"/>
      <c r="D68" s="443"/>
      <c r="E68" s="443"/>
      <c r="F68" s="443"/>
      <c r="G68" s="283"/>
      <c r="H68" s="284"/>
      <c r="I68" s="284"/>
      <c r="J68" s="284"/>
      <c r="K68" s="284"/>
      <c r="L68" s="286"/>
      <c r="M68" s="287"/>
      <c r="N68" s="288"/>
      <c r="O68" s="444"/>
      <c r="P68" s="445"/>
      <c r="Q68" s="445"/>
      <c r="R68" s="445"/>
      <c r="S68" s="446"/>
      <c r="T68" s="286"/>
      <c r="U68" s="287"/>
      <c r="V68" s="288"/>
      <c r="W68" s="283"/>
      <c r="X68" s="284"/>
      <c r="Y68" s="284"/>
      <c r="Z68" s="284"/>
      <c r="AA68" s="285"/>
      <c r="AB68" s="286"/>
      <c r="AC68" s="287"/>
      <c r="AD68" s="288"/>
      <c r="AE68" s="283"/>
      <c r="AF68" s="284"/>
      <c r="AG68" s="284"/>
      <c r="AH68" s="284"/>
      <c r="AI68" s="285"/>
      <c r="AJ68" s="286"/>
      <c r="AK68" s="287"/>
      <c r="AL68" s="288"/>
      <c r="AM68" s="283"/>
      <c r="AN68" s="284"/>
      <c r="AO68" s="284"/>
      <c r="AP68" s="284"/>
      <c r="AQ68" s="285"/>
      <c r="AR68" s="447"/>
      <c r="AS68" s="448"/>
      <c r="AT68" s="448"/>
      <c r="AU68" s="448"/>
      <c r="AV68" s="448"/>
      <c r="AW68" s="448"/>
      <c r="AX68" s="273"/>
      <c r="AY68" s="273"/>
      <c r="AZ68" s="273"/>
      <c r="BA68" s="273"/>
      <c r="BB68" s="273"/>
      <c r="BC68" s="273"/>
      <c r="BD68" s="273"/>
      <c r="BE68" s="273"/>
      <c r="BF68" s="273"/>
      <c r="BG68" s="273"/>
      <c r="BH68" s="273"/>
      <c r="BI68" s="273"/>
      <c r="BJ68" s="273"/>
      <c r="BK68" s="273"/>
      <c r="BL68" s="273"/>
      <c r="BM68" s="273"/>
      <c r="BN68" s="273"/>
      <c r="BO68" s="273"/>
      <c r="BP68" s="273"/>
      <c r="BQ68" s="273"/>
    </row>
    <row r="69" spans="1:69" ht="18" customHeight="1" x14ac:dyDescent="0.35">
      <c r="A69" s="598" t="s">
        <v>92</v>
      </c>
      <c r="B69" s="187"/>
      <c r="C69" s="187"/>
      <c r="D69" s="170"/>
      <c r="E69" s="170"/>
      <c r="F69" s="188"/>
      <c r="G69" s="189">
        <f>SUM(H69:K69)</f>
        <v>0</v>
      </c>
      <c r="H69" s="190"/>
      <c r="I69" s="73"/>
      <c r="J69" s="73"/>
      <c r="K69" s="73"/>
      <c r="L69" s="191"/>
      <c r="M69" s="170"/>
      <c r="N69" s="188"/>
      <c r="O69" s="192">
        <f>SUM(P69:S69)</f>
        <v>0</v>
      </c>
      <c r="P69" s="190"/>
      <c r="Q69" s="193"/>
      <c r="R69" s="170"/>
      <c r="S69" s="171"/>
      <c r="T69" s="191"/>
      <c r="U69" s="170"/>
      <c r="V69" s="188"/>
      <c r="W69" s="197">
        <f t="shared" ref="W69:W71" si="120">SUM(X69:AA69)</f>
        <v>0</v>
      </c>
      <c r="X69" s="190"/>
      <c r="Y69" s="194"/>
      <c r="Z69" s="194"/>
      <c r="AA69" s="171"/>
      <c r="AB69" s="191"/>
      <c r="AC69" s="170"/>
      <c r="AD69" s="188"/>
      <c r="AE69" s="189">
        <f t="shared" ref="AE69:AE71" si="121">SUM(AF69:AI69)</f>
        <v>0</v>
      </c>
      <c r="AF69" s="190"/>
      <c r="AG69" s="194"/>
      <c r="AH69" s="194"/>
      <c r="AI69" s="171"/>
      <c r="AJ69" s="191"/>
      <c r="AK69" s="170"/>
      <c r="AL69" s="188"/>
      <c r="AM69" s="189">
        <f t="shared" ref="AM69:AM71" si="122">SUM(AN69:AQ69)</f>
        <v>0</v>
      </c>
      <c r="AN69" s="190"/>
      <c r="AO69" s="194"/>
      <c r="AP69" s="194"/>
      <c r="AQ69" s="171"/>
      <c r="AR69" s="144">
        <f t="shared" ref="AR69:AU71" si="123">H69+P69+X69+AF69+AN69</f>
        <v>0</v>
      </c>
      <c r="AS69" s="175">
        <f t="shared" si="123"/>
        <v>0</v>
      </c>
      <c r="AT69" s="176">
        <f t="shared" si="123"/>
        <v>0</v>
      </c>
      <c r="AU69" s="176">
        <f t="shared" si="123"/>
        <v>0</v>
      </c>
      <c r="AV69" s="176">
        <f>R69+Z69+AH69+AP69</f>
        <v>0</v>
      </c>
      <c r="AW69" s="557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3"/>
    </row>
    <row r="70" spans="1:69" ht="18" customHeight="1" x14ac:dyDescent="0.35">
      <c r="A70" s="598" t="s">
        <v>10</v>
      </c>
      <c r="B70" s="187"/>
      <c r="C70" s="187"/>
      <c r="D70" s="170"/>
      <c r="E70" s="170"/>
      <c r="F70" s="188"/>
      <c r="G70" s="189">
        <f t="shared" ref="G70" si="124">SUM(H70:K70)</f>
        <v>0</v>
      </c>
      <c r="H70" s="190"/>
      <c r="I70" s="73"/>
      <c r="J70" s="73"/>
      <c r="K70" s="73"/>
      <c r="L70" s="191"/>
      <c r="M70" s="170"/>
      <c r="N70" s="188"/>
      <c r="O70" s="192">
        <f>SUM(P70:S70)</f>
        <v>0</v>
      </c>
      <c r="P70" s="190"/>
      <c r="Q70" s="193"/>
      <c r="R70" s="170"/>
      <c r="S70" s="171"/>
      <c r="T70" s="191"/>
      <c r="U70" s="170"/>
      <c r="V70" s="188"/>
      <c r="W70" s="197">
        <f t="shared" si="120"/>
        <v>0</v>
      </c>
      <c r="X70" s="190"/>
      <c r="Y70" s="194"/>
      <c r="Z70" s="194"/>
      <c r="AA70" s="171"/>
      <c r="AB70" s="191"/>
      <c r="AC70" s="170"/>
      <c r="AD70" s="188"/>
      <c r="AE70" s="189">
        <f t="shared" si="121"/>
        <v>0</v>
      </c>
      <c r="AF70" s="190"/>
      <c r="AG70" s="194"/>
      <c r="AH70" s="194"/>
      <c r="AI70" s="171"/>
      <c r="AJ70" s="191"/>
      <c r="AK70" s="170"/>
      <c r="AL70" s="188"/>
      <c r="AM70" s="189">
        <f t="shared" si="122"/>
        <v>0</v>
      </c>
      <c r="AN70" s="190"/>
      <c r="AO70" s="194"/>
      <c r="AP70" s="194"/>
      <c r="AQ70" s="171"/>
      <c r="AR70" s="144">
        <f t="shared" si="123"/>
        <v>0</v>
      </c>
      <c r="AS70" s="175">
        <f t="shared" si="123"/>
        <v>0</v>
      </c>
      <c r="AT70" s="176">
        <f>J70+R70+Z70+AH70+AP70</f>
        <v>0</v>
      </c>
      <c r="AU70" s="176">
        <f t="shared" si="123"/>
        <v>0</v>
      </c>
      <c r="AV70" s="176">
        <f>R70+Z70+AH70+AP70</f>
        <v>0</v>
      </c>
      <c r="AW70" s="557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3"/>
    </row>
    <row r="71" spans="1:69" ht="18" customHeight="1" x14ac:dyDescent="0.35">
      <c r="A71" s="598" t="s">
        <v>11</v>
      </c>
      <c r="B71" s="187"/>
      <c r="C71" s="187"/>
      <c r="D71" s="170"/>
      <c r="E71" s="170"/>
      <c r="F71" s="188"/>
      <c r="G71" s="189">
        <f>SUM(H71:K71)</f>
        <v>0</v>
      </c>
      <c r="H71" s="190"/>
      <c r="I71" s="73"/>
      <c r="J71" s="73"/>
      <c r="K71" s="73"/>
      <c r="L71" s="191"/>
      <c r="M71" s="170"/>
      <c r="N71" s="188"/>
      <c r="O71" s="192">
        <f>SUM(P71:S71)</f>
        <v>0</v>
      </c>
      <c r="P71" s="190"/>
      <c r="Q71" s="193"/>
      <c r="R71" s="170"/>
      <c r="S71" s="171"/>
      <c r="T71" s="191"/>
      <c r="U71" s="170"/>
      <c r="V71" s="188"/>
      <c r="W71" s="189">
        <f t="shared" si="120"/>
        <v>0</v>
      </c>
      <c r="X71" s="190"/>
      <c r="Y71" s="194"/>
      <c r="Z71" s="194"/>
      <c r="AA71" s="171"/>
      <c r="AB71" s="191"/>
      <c r="AC71" s="170"/>
      <c r="AD71" s="188"/>
      <c r="AE71" s="189">
        <f t="shared" si="121"/>
        <v>0</v>
      </c>
      <c r="AF71" s="190"/>
      <c r="AG71" s="194"/>
      <c r="AH71" s="194"/>
      <c r="AI71" s="171"/>
      <c r="AJ71" s="191"/>
      <c r="AK71" s="170"/>
      <c r="AL71" s="188"/>
      <c r="AM71" s="189">
        <f t="shared" si="122"/>
        <v>0</v>
      </c>
      <c r="AN71" s="190"/>
      <c r="AO71" s="194"/>
      <c r="AP71" s="194"/>
      <c r="AQ71" s="171"/>
      <c r="AR71" s="144">
        <f t="shared" si="123"/>
        <v>0</v>
      </c>
      <c r="AS71" s="175">
        <f t="shared" si="123"/>
        <v>0</v>
      </c>
      <c r="AT71" s="176">
        <f t="shared" si="123"/>
        <v>0</v>
      </c>
      <c r="AU71" s="176">
        <f t="shared" si="123"/>
        <v>0</v>
      </c>
      <c r="AV71" s="176">
        <f>R71+Z71+AH71+AP71</f>
        <v>0</v>
      </c>
      <c r="AW71" s="557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3"/>
    </row>
    <row r="72" spans="1:69" s="482" customFormat="1" ht="18" customHeight="1" x14ac:dyDescent="0.35">
      <c r="A72" s="615" t="s">
        <v>61</v>
      </c>
      <c r="B72" s="617"/>
      <c r="C72" s="516"/>
      <c r="D72" s="516"/>
      <c r="E72" s="516"/>
      <c r="F72" s="517"/>
      <c r="G72" s="518">
        <f t="shared" ref="G72:AU72" si="125">SUM(G69:G71)</f>
        <v>0</v>
      </c>
      <c r="H72" s="501">
        <f t="shared" si="125"/>
        <v>0</v>
      </c>
      <c r="I72" s="516">
        <f t="shared" si="125"/>
        <v>0</v>
      </c>
      <c r="J72" s="516">
        <f t="shared" si="125"/>
        <v>0</v>
      </c>
      <c r="K72" s="516">
        <f t="shared" si="125"/>
        <v>0</v>
      </c>
      <c r="L72" s="520">
        <f t="shared" si="125"/>
        <v>0</v>
      </c>
      <c r="M72" s="516">
        <f t="shared" si="125"/>
        <v>0</v>
      </c>
      <c r="N72" s="517">
        <f t="shared" si="125"/>
        <v>0</v>
      </c>
      <c r="O72" s="521">
        <f t="shared" si="125"/>
        <v>0</v>
      </c>
      <c r="P72" s="501">
        <f t="shared" si="125"/>
        <v>0</v>
      </c>
      <c r="Q72" s="522">
        <f t="shared" si="125"/>
        <v>0</v>
      </c>
      <c r="R72" s="516">
        <f t="shared" si="125"/>
        <v>0</v>
      </c>
      <c r="S72" s="523">
        <f t="shared" si="125"/>
        <v>0</v>
      </c>
      <c r="T72" s="520">
        <f t="shared" si="125"/>
        <v>0</v>
      </c>
      <c r="U72" s="516">
        <f t="shared" si="125"/>
        <v>0</v>
      </c>
      <c r="V72" s="517">
        <f t="shared" si="125"/>
        <v>0</v>
      </c>
      <c r="W72" s="518">
        <f t="shared" si="125"/>
        <v>0</v>
      </c>
      <c r="X72" s="501">
        <f t="shared" si="125"/>
        <v>0</v>
      </c>
      <c r="Y72" s="516">
        <f t="shared" si="125"/>
        <v>0</v>
      </c>
      <c r="Z72" s="516">
        <f t="shared" si="125"/>
        <v>0</v>
      </c>
      <c r="AA72" s="523">
        <f t="shared" si="125"/>
        <v>0</v>
      </c>
      <c r="AB72" s="520">
        <f t="shared" si="125"/>
        <v>0</v>
      </c>
      <c r="AC72" s="516">
        <f t="shared" si="125"/>
        <v>0</v>
      </c>
      <c r="AD72" s="517">
        <f t="shared" si="125"/>
        <v>0</v>
      </c>
      <c r="AE72" s="518">
        <f t="shared" si="125"/>
        <v>0</v>
      </c>
      <c r="AF72" s="501">
        <f t="shared" si="125"/>
        <v>0</v>
      </c>
      <c r="AG72" s="516">
        <f t="shared" si="125"/>
        <v>0</v>
      </c>
      <c r="AH72" s="516">
        <f t="shared" si="125"/>
        <v>0</v>
      </c>
      <c r="AI72" s="523">
        <f t="shared" si="125"/>
        <v>0</v>
      </c>
      <c r="AJ72" s="520">
        <f t="shared" si="125"/>
        <v>0</v>
      </c>
      <c r="AK72" s="516">
        <f t="shared" si="125"/>
        <v>0</v>
      </c>
      <c r="AL72" s="517">
        <f t="shared" si="125"/>
        <v>0</v>
      </c>
      <c r="AM72" s="518">
        <f t="shared" si="125"/>
        <v>0</v>
      </c>
      <c r="AN72" s="501">
        <f t="shared" si="125"/>
        <v>0</v>
      </c>
      <c r="AO72" s="516">
        <f t="shared" si="125"/>
        <v>0</v>
      </c>
      <c r="AP72" s="516">
        <f t="shared" si="125"/>
        <v>0</v>
      </c>
      <c r="AQ72" s="523">
        <f t="shared" si="125"/>
        <v>0</v>
      </c>
      <c r="AR72" s="501">
        <f t="shared" si="125"/>
        <v>0</v>
      </c>
      <c r="AS72" s="513">
        <f t="shared" si="125"/>
        <v>0</v>
      </c>
      <c r="AT72" s="513">
        <f t="shared" si="125"/>
        <v>0</v>
      </c>
      <c r="AU72" s="513">
        <f t="shared" si="125"/>
        <v>0</v>
      </c>
      <c r="AV72" s="519">
        <f>R72+Z72+AH72+AP72</f>
        <v>0</v>
      </c>
      <c r="AW72" s="559">
        <f>S72+AA72+AI72+AQ72</f>
        <v>0</v>
      </c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498"/>
    </row>
    <row r="73" spans="1:69" s="378" customFormat="1" ht="18" customHeight="1" thickBot="1" x14ac:dyDescent="0.4">
      <c r="A73" s="196" t="s">
        <v>13</v>
      </c>
      <c r="B73" s="196" t="s">
        <v>63</v>
      </c>
      <c r="C73" s="196"/>
      <c r="D73" s="196"/>
      <c r="E73" s="196"/>
      <c r="F73" s="199"/>
      <c r="G73" s="283"/>
      <c r="H73" s="284"/>
      <c r="I73" s="284"/>
      <c r="J73" s="284"/>
      <c r="K73" s="284"/>
      <c r="L73" s="286"/>
      <c r="M73" s="287"/>
      <c r="N73" s="288"/>
      <c r="O73" s="618"/>
      <c r="P73" s="619"/>
      <c r="Q73" s="619"/>
      <c r="R73" s="619"/>
      <c r="S73" s="620"/>
      <c r="T73" s="286"/>
      <c r="U73" s="287"/>
      <c r="V73" s="288"/>
      <c r="W73" s="618"/>
      <c r="X73" s="619"/>
      <c r="Y73" s="619"/>
      <c r="Z73" s="619"/>
      <c r="AA73" s="620"/>
      <c r="AB73" s="286"/>
      <c r="AC73" s="287"/>
      <c r="AD73" s="288"/>
      <c r="AE73" s="618"/>
      <c r="AF73" s="619"/>
      <c r="AG73" s="619"/>
      <c r="AH73" s="619"/>
      <c r="AI73" s="620"/>
      <c r="AJ73" s="286"/>
      <c r="AK73" s="287"/>
      <c r="AL73" s="288"/>
      <c r="AM73" s="618"/>
      <c r="AN73" s="619"/>
      <c r="AO73" s="619"/>
      <c r="AP73" s="619"/>
      <c r="AQ73" s="620"/>
      <c r="AR73" s="622"/>
      <c r="AS73" s="619"/>
      <c r="AT73" s="619"/>
      <c r="AU73" s="619"/>
      <c r="AV73" s="619"/>
      <c r="AW73" s="620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</row>
    <row r="74" spans="1:69" ht="18" customHeight="1" x14ac:dyDescent="0.35">
      <c r="A74" s="598" t="s">
        <v>14</v>
      </c>
      <c r="B74" s="187"/>
      <c r="C74" s="187"/>
      <c r="D74" s="160"/>
      <c r="E74" s="160"/>
      <c r="F74" s="161"/>
      <c r="G74" s="57">
        <f>SUM(H74:K74)</f>
        <v>0</v>
      </c>
      <c r="H74" s="200"/>
      <c r="I74" s="55"/>
      <c r="J74" s="55"/>
      <c r="K74" s="55"/>
      <c r="L74" s="201"/>
      <c r="M74" s="202"/>
      <c r="N74" s="203"/>
      <c r="O74" s="204">
        <f t="shared" ref="O74:O77" si="126">SUM(P74:S74)</f>
        <v>0</v>
      </c>
      <c r="P74" s="205"/>
      <c r="Q74" s="206"/>
      <c r="R74" s="207"/>
      <c r="S74" s="56"/>
      <c r="T74" s="201"/>
      <c r="U74" s="202"/>
      <c r="V74" s="203"/>
      <c r="W74" s="57">
        <f>X74+Y74+Z74+AA74</f>
        <v>0</v>
      </c>
      <c r="X74" s="208"/>
      <c r="Y74" s="55"/>
      <c r="Z74" s="55"/>
      <c r="AA74" s="56"/>
      <c r="AB74" s="201"/>
      <c r="AC74" s="202"/>
      <c r="AD74" s="203"/>
      <c r="AE74" s="57">
        <f>AF74+AG74+AH74+AI74</f>
        <v>0</v>
      </c>
      <c r="AF74" s="208"/>
      <c r="AG74" s="55"/>
      <c r="AH74" s="55"/>
      <c r="AI74" s="56"/>
      <c r="AJ74" s="201"/>
      <c r="AK74" s="202"/>
      <c r="AL74" s="203"/>
      <c r="AM74" s="57">
        <f>AN74+AO74+AP74+AQ74</f>
        <v>0</v>
      </c>
      <c r="AN74" s="200"/>
      <c r="AO74" s="55"/>
      <c r="AP74" s="55"/>
      <c r="AQ74" s="164"/>
      <c r="AR74" s="167">
        <f>H74+P74+X74+AF74+AN74</f>
        <v>0</v>
      </c>
      <c r="AS74" s="142">
        <f>J74+Q74+Y74+AG74+AO74</f>
        <v>0</v>
      </c>
      <c r="AT74" s="54">
        <f>J74+R74+Z74+AH74+AP74</f>
        <v>0</v>
      </c>
      <c r="AU74" s="54">
        <f t="shared" ref="AT74:AU77" si="127">K74+S74+AA74+AI74+AQ74</f>
        <v>0</v>
      </c>
      <c r="AV74" s="54">
        <f t="shared" ref="AV74:AV77" si="128">R74+Z74+AH74+AP74</f>
        <v>0</v>
      </c>
      <c r="AW74" s="552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3"/>
    </row>
    <row r="75" spans="1:69" ht="18" customHeight="1" x14ac:dyDescent="0.35">
      <c r="A75" s="598" t="s">
        <v>15</v>
      </c>
      <c r="B75" s="187"/>
      <c r="C75" s="187"/>
      <c r="D75" s="107"/>
      <c r="E75" s="107"/>
      <c r="F75" s="118"/>
      <c r="G75" s="75">
        <f t="shared" ref="G75:G77" si="129">SUM(H75:K75)</f>
        <v>0</v>
      </c>
      <c r="H75" s="209"/>
      <c r="I75" s="73"/>
      <c r="J75" s="73"/>
      <c r="K75" s="73"/>
      <c r="L75" s="210"/>
      <c r="M75" s="73"/>
      <c r="N75" s="203"/>
      <c r="O75" s="211">
        <f t="shared" si="126"/>
        <v>0</v>
      </c>
      <c r="P75" s="212"/>
      <c r="Q75" s="213"/>
      <c r="R75" s="214"/>
      <c r="S75" s="74"/>
      <c r="T75" s="210"/>
      <c r="U75" s="73"/>
      <c r="V75" s="203"/>
      <c r="W75" s="75">
        <f t="shared" ref="W75:W77" si="130">X75+Y75+Z75+AA75</f>
        <v>0</v>
      </c>
      <c r="X75" s="190"/>
      <c r="Y75" s="73"/>
      <c r="Z75" s="73"/>
      <c r="AA75" s="74"/>
      <c r="AB75" s="210"/>
      <c r="AC75" s="73"/>
      <c r="AD75" s="203"/>
      <c r="AE75" s="75">
        <f t="shared" ref="AE75:AE77" si="131">AF75+AG75+AH75+AI75</f>
        <v>0</v>
      </c>
      <c r="AF75" s="190"/>
      <c r="AG75" s="73"/>
      <c r="AH75" s="73"/>
      <c r="AI75" s="74"/>
      <c r="AJ75" s="210"/>
      <c r="AK75" s="73"/>
      <c r="AL75" s="203"/>
      <c r="AM75" s="75">
        <f t="shared" ref="AM75:AM77" si="132">AN75+AO75+AP75+AQ75</f>
        <v>0</v>
      </c>
      <c r="AN75" s="209"/>
      <c r="AO75" s="73"/>
      <c r="AP75" s="73"/>
      <c r="AQ75" s="215"/>
      <c r="AR75" s="167">
        <f>H75+P75+X75+AF75+AN75</f>
        <v>0</v>
      </c>
      <c r="AS75" s="142">
        <f>J75+Q75+Y75+AG75+AO75</f>
        <v>0</v>
      </c>
      <c r="AT75" s="54">
        <f t="shared" si="127"/>
        <v>0</v>
      </c>
      <c r="AU75" s="54">
        <f t="shared" si="127"/>
        <v>0</v>
      </c>
      <c r="AV75" s="70">
        <f t="shared" si="128"/>
        <v>0</v>
      </c>
      <c r="AW75" s="549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3"/>
    </row>
    <row r="76" spans="1:69" ht="18" customHeight="1" x14ac:dyDescent="0.35">
      <c r="A76" s="598" t="s">
        <v>16</v>
      </c>
      <c r="B76" s="187"/>
      <c r="C76" s="187"/>
      <c r="D76" s="107"/>
      <c r="E76" s="107"/>
      <c r="F76" s="118"/>
      <c r="G76" s="75">
        <f t="shared" si="129"/>
        <v>0</v>
      </c>
      <c r="H76" s="209"/>
      <c r="I76" s="73"/>
      <c r="J76" s="73"/>
      <c r="K76" s="73"/>
      <c r="L76" s="210"/>
      <c r="M76" s="73"/>
      <c r="N76" s="203"/>
      <c r="O76" s="211">
        <f t="shared" si="126"/>
        <v>0</v>
      </c>
      <c r="P76" s="212"/>
      <c r="Q76" s="213"/>
      <c r="R76" s="214"/>
      <c r="S76" s="74"/>
      <c r="T76" s="210"/>
      <c r="U76" s="73"/>
      <c r="V76" s="203"/>
      <c r="W76" s="75">
        <f t="shared" si="130"/>
        <v>0</v>
      </c>
      <c r="X76" s="216"/>
      <c r="Y76" s="73"/>
      <c r="Z76" s="73"/>
      <c r="AA76" s="74"/>
      <c r="AB76" s="210"/>
      <c r="AC76" s="73"/>
      <c r="AD76" s="203"/>
      <c r="AE76" s="75">
        <f t="shared" si="131"/>
        <v>0</v>
      </c>
      <c r="AF76" s="216"/>
      <c r="AG76" s="73"/>
      <c r="AH76" s="73"/>
      <c r="AI76" s="74"/>
      <c r="AJ76" s="210"/>
      <c r="AK76" s="73"/>
      <c r="AL76" s="203"/>
      <c r="AM76" s="75">
        <f t="shared" si="132"/>
        <v>0</v>
      </c>
      <c r="AN76" s="209"/>
      <c r="AO76" s="73"/>
      <c r="AP76" s="73"/>
      <c r="AQ76" s="215"/>
      <c r="AR76" s="167">
        <f>H76+P76+X76+AF76+AN76</f>
        <v>0</v>
      </c>
      <c r="AS76" s="142">
        <f>J76+Q76+Y76+AG76+AO76</f>
        <v>0</v>
      </c>
      <c r="AT76" s="54">
        <f t="shared" si="127"/>
        <v>0</v>
      </c>
      <c r="AU76" s="54">
        <f>K76+S76+AA76+AI76+AQ76</f>
        <v>0</v>
      </c>
      <c r="AV76" s="70">
        <f t="shared" si="128"/>
        <v>0</v>
      </c>
      <c r="AW76" s="549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3"/>
    </row>
    <row r="77" spans="1:69" ht="18" customHeight="1" x14ac:dyDescent="0.35">
      <c r="A77" s="598" t="s">
        <v>17</v>
      </c>
      <c r="B77" s="187"/>
      <c r="C77" s="187"/>
      <c r="D77" s="107"/>
      <c r="E77" s="107"/>
      <c r="F77" s="118"/>
      <c r="G77" s="75">
        <f t="shared" si="129"/>
        <v>0</v>
      </c>
      <c r="H77" s="209"/>
      <c r="I77" s="73"/>
      <c r="J77" s="73"/>
      <c r="K77" s="73"/>
      <c r="L77" s="210"/>
      <c r="M77" s="73"/>
      <c r="N77" s="203"/>
      <c r="O77" s="211">
        <f t="shared" si="126"/>
        <v>0</v>
      </c>
      <c r="P77" s="212"/>
      <c r="Q77" s="213"/>
      <c r="R77" s="214"/>
      <c r="S77" s="74"/>
      <c r="T77" s="210"/>
      <c r="U77" s="73"/>
      <c r="V77" s="203"/>
      <c r="W77" s="75">
        <f t="shared" si="130"/>
        <v>0</v>
      </c>
      <c r="X77" s="190"/>
      <c r="Y77" s="73"/>
      <c r="Z77" s="73"/>
      <c r="AA77" s="74"/>
      <c r="AB77" s="210"/>
      <c r="AC77" s="73"/>
      <c r="AD77" s="203"/>
      <c r="AE77" s="75">
        <f t="shared" si="131"/>
        <v>0</v>
      </c>
      <c r="AF77" s="190"/>
      <c r="AG77" s="73"/>
      <c r="AH77" s="73"/>
      <c r="AI77" s="74"/>
      <c r="AJ77" s="210"/>
      <c r="AK77" s="73"/>
      <c r="AL77" s="203"/>
      <c r="AM77" s="75">
        <f t="shared" si="132"/>
        <v>0</v>
      </c>
      <c r="AN77" s="209"/>
      <c r="AO77" s="73"/>
      <c r="AP77" s="73"/>
      <c r="AQ77" s="215"/>
      <c r="AR77" s="167">
        <f>H77+P77+X77+AF77+AN77</f>
        <v>0</v>
      </c>
      <c r="AS77" s="142">
        <f>J77+Q77+Y77+AG77+AO77</f>
        <v>0</v>
      </c>
      <c r="AT77" s="54">
        <f t="shared" si="127"/>
        <v>0</v>
      </c>
      <c r="AU77" s="54">
        <f t="shared" si="127"/>
        <v>0</v>
      </c>
      <c r="AV77" s="70">
        <f t="shared" si="128"/>
        <v>0</v>
      </c>
      <c r="AW77" s="549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3"/>
    </row>
    <row r="78" spans="1:69" s="482" customFormat="1" ht="18" customHeight="1" x14ac:dyDescent="0.35">
      <c r="A78" s="615" t="s">
        <v>61</v>
      </c>
      <c r="B78" s="617"/>
      <c r="C78" s="524"/>
      <c r="D78" s="524"/>
      <c r="E78" s="524" t="s">
        <v>18</v>
      </c>
      <c r="F78" s="524"/>
      <c r="G78" s="524">
        <f>SUM(G74:G77)</f>
        <v>0</v>
      </c>
      <c r="H78" s="525">
        <f>SUM(H74:H77)</f>
        <v>0</v>
      </c>
      <c r="I78" s="524">
        <f>SUM(I74:I77)</f>
        <v>0</v>
      </c>
      <c r="J78" s="524">
        <f>SUM(J74:J77)</f>
        <v>0</v>
      </c>
      <c r="K78" s="524">
        <f>SUM(K74:K77)</f>
        <v>0</v>
      </c>
      <c r="L78" s="524">
        <f>SUM(L77:L77)</f>
        <v>0</v>
      </c>
      <c r="M78" s="524">
        <f>SUM(M77:M77)</f>
        <v>0</v>
      </c>
      <c r="N78" s="524">
        <f>SUM(N77:N77)</f>
        <v>0</v>
      </c>
      <c r="O78" s="526">
        <f>SUM(O74:O77)</f>
        <v>0</v>
      </c>
      <c r="P78" s="525">
        <f>SUM(P74:P77)</f>
        <v>0</v>
      </c>
      <c r="Q78" s="527">
        <f>SUM(Q74:Q77)</f>
        <v>0</v>
      </c>
      <c r="R78" s="527">
        <f>SUM(R74:R77)</f>
        <v>0</v>
      </c>
      <c r="S78" s="527">
        <f>SUM(S74:S77)</f>
        <v>0</v>
      </c>
      <c r="T78" s="524">
        <f>SUM(T77:T77)</f>
        <v>0</v>
      </c>
      <c r="U78" s="524">
        <f>SUM(U77:U77)</f>
        <v>0</v>
      </c>
      <c r="V78" s="524">
        <f>SUM(V77:V77)</f>
        <v>0</v>
      </c>
      <c r="W78" s="528">
        <f>SUM(W74:W77)</f>
        <v>0</v>
      </c>
      <c r="X78" s="525">
        <f>SUM(X74:X77)</f>
        <v>0</v>
      </c>
      <c r="Y78" s="524">
        <f>SUM(Y74:Y77)</f>
        <v>0</v>
      </c>
      <c r="Z78" s="524">
        <f>SUM(Z74:Z77)</f>
        <v>0</v>
      </c>
      <c r="AA78" s="524">
        <f>SUM(AA74:AA77)</f>
        <v>0</v>
      </c>
      <c r="AB78" s="524">
        <f>SUM(AB77:AB77)</f>
        <v>0</v>
      </c>
      <c r="AC78" s="524">
        <f>SUM(AC77:AC77)</f>
        <v>0</v>
      </c>
      <c r="AD78" s="524">
        <f>SUM(AD77:AD77)</f>
        <v>0</v>
      </c>
      <c r="AE78" s="528">
        <f>SUM(AE74:AE77)</f>
        <v>0</v>
      </c>
      <c r="AF78" s="525">
        <f>SUM(AF74:AF77)</f>
        <v>0</v>
      </c>
      <c r="AG78" s="524">
        <f>SUM(AG74:AG77)</f>
        <v>0</v>
      </c>
      <c r="AH78" s="524">
        <f>SUM(AH74:AH77)</f>
        <v>0</v>
      </c>
      <c r="AI78" s="524">
        <f>SUM(AI74:AI77)</f>
        <v>0</v>
      </c>
      <c r="AJ78" s="524">
        <f>SUM(AJ77:AJ77)</f>
        <v>0</v>
      </c>
      <c r="AK78" s="524">
        <f>SUM(AK77:AK77)</f>
        <v>0</v>
      </c>
      <c r="AL78" s="524">
        <f>SUM(AL77:AL77)</f>
        <v>0</v>
      </c>
      <c r="AM78" s="528">
        <f t="shared" ref="AM78:AW78" si="133">SUM(AM74:AM77)</f>
        <v>0</v>
      </c>
      <c r="AN78" s="525">
        <f t="shared" si="133"/>
        <v>0</v>
      </c>
      <c r="AO78" s="524">
        <f t="shared" si="133"/>
        <v>0</v>
      </c>
      <c r="AP78" s="524">
        <f t="shared" si="133"/>
        <v>0</v>
      </c>
      <c r="AQ78" s="524">
        <f t="shared" si="133"/>
        <v>0</v>
      </c>
      <c r="AR78" s="529">
        <f t="shared" si="133"/>
        <v>0</v>
      </c>
      <c r="AS78" s="513">
        <f t="shared" si="133"/>
        <v>0</v>
      </c>
      <c r="AT78" s="513">
        <f t="shared" si="133"/>
        <v>0</v>
      </c>
      <c r="AU78" s="513">
        <f t="shared" si="133"/>
        <v>0</v>
      </c>
      <c r="AV78" s="530">
        <f t="shared" si="133"/>
        <v>0</v>
      </c>
      <c r="AW78" s="560">
        <f t="shared" si="133"/>
        <v>0</v>
      </c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498"/>
    </row>
    <row r="79" spans="1:69" s="378" customFormat="1" ht="18" customHeight="1" thickBot="1" x14ac:dyDescent="0.4">
      <c r="A79" s="432" t="s">
        <v>25</v>
      </c>
      <c r="B79" s="433" t="s">
        <v>64</v>
      </c>
      <c r="C79" s="433"/>
      <c r="D79" s="282"/>
      <c r="E79" s="282"/>
      <c r="F79" s="282"/>
      <c r="G79" s="289"/>
      <c r="H79" s="290"/>
      <c r="I79" s="290"/>
      <c r="J79" s="290"/>
      <c r="K79" s="290"/>
      <c r="L79" s="292"/>
      <c r="M79" s="292"/>
      <c r="N79" s="292"/>
      <c r="O79" s="289"/>
      <c r="P79" s="290"/>
      <c r="Q79" s="290"/>
      <c r="R79" s="290"/>
      <c r="S79" s="291"/>
      <c r="T79" s="293"/>
      <c r="U79" s="294"/>
      <c r="V79" s="295"/>
      <c r="W79" s="289"/>
      <c r="X79" s="290"/>
      <c r="Y79" s="290"/>
      <c r="Z79" s="290"/>
      <c r="AA79" s="291"/>
      <c r="AB79" s="293"/>
      <c r="AC79" s="294"/>
      <c r="AD79" s="295"/>
      <c r="AE79" s="289"/>
      <c r="AF79" s="290"/>
      <c r="AG79" s="290"/>
      <c r="AH79" s="290"/>
      <c r="AI79" s="291"/>
      <c r="AJ79" s="293"/>
      <c r="AK79" s="294"/>
      <c r="AL79" s="295"/>
      <c r="AM79" s="289"/>
      <c r="AN79" s="290"/>
      <c r="AO79" s="290"/>
      <c r="AP79" s="290"/>
      <c r="AQ79" s="290"/>
      <c r="AR79" s="449"/>
      <c r="AS79" s="450"/>
      <c r="AT79" s="450"/>
      <c r="AU79" s="451"/>
      <c r="AV79" s="452"/>
      <c r="AW79" s="452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</row>
    <row r="80" spans="1:69" ht="18" customHeight="1" x14ac:dyDescent="0.35">
      <c r="A80" s="196" t="s">
        <v>26</v>
      </c>
      <c r="B80" s="196" t="s">
        <v>66</v>
      </c>
      <c r="C80" s="196"/>
      <c r="D80" s="217"/>
      <c r="E80" s="217"/>
      <c r="F80" s="218"/>
      <c r="G80" s="283"/>
      <c r="H80" s="284"/>
      <c r="I80" s="284"/>
      <c r="J80" s="284"/>
      <c r="K80" s="284"/>
      <c r="L80" s="286"/>
      <c r="M80" s="287"/>
      <c r="N80" s="288"/>
      <c r="O80" s="618"/>
      <c r="P80" s="619"/>
      <c r="Q80" s="619"/>
      <c r="R80" s="619"/>
      <c r="S80" s="620"/>
      <c r="T80" s="286"/>
      <c r="U80" s="287"/>
      <c r="V80" s="288"/>
      <c r="W80" s="618"/>
      <c r="X80" s="619"/>
      <c r="Y80" s="619"/>
      <c r="Z80" s="619"/>
      <c r="AA80" s="620"/>
      <c r="AB80" s="286"/>
      <c r="AC80" s="287"/>
      <c r="AD80" s="288"/>
      <c r="AE80" s="618"/>
      <c r="AF80" s="619"/>
      <c r="AG80" s="619"/>
      <c r="AH80" s="619"/>
      <c r="AI80" s="620"/>
      <c r="AJ80" s="286"/>
      <c r="AK80" s="287"/>
      <c r="AL80" s="288"/>
      <c r="AM80" s="618"/>
      <c r="AN80" s="619"/>
      <c r="AO80" s="619"/>
      <c r="AP80" s="619"/>
      <c r="AQ80" s="620"/>
      <c r="AR80" s="621"/>
      <c r="AS80" s="619"/>
      <c r="AT80" s="619"/>
      <c r="AU80" s="619"/>
      <c r="AV80" s="619"/>
      <c r="AW80" s="620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3"/>
    </row>
    <row r="81" spans="1:69" ht="18" customHeight="1" x14ac:dyDescent="0.35">
      <c r="A81" s="123" t="s">
        <v>27</v>
      </c>
      <c r="B81" s="187"/>
      <c r="C81" s="187"/>
      <c r="D81" s="158"/>
      <c r="E81" s="158"/>
      <c r="F81" s="126"/>
      <c r="G81" s="57">
        <f>H81+I81+J81+K81</f>
        <v>0</v>
      </c>
      <c r="H81" s="200"/>
      <c r="I81" s="114"/>
      <c r="J81" s="219"/>
      <c r="K81" s="54"/>
      <c r="L81" s="201"/>
      <c r="M81" s="202"/>
      <c r="N81" s="203"/>
      <c r="O81" s="57">
        <f>P81+Q81+R81+S81</f>
        <v>0</v>
      </c>
      <c r="P81" s="220"/>
      <c r="Q81" s="221"/>
      <c r="R81" s="222"/>
      <c r="S81" s="56"/>
      <c r="T81" s="201"/>
      <c r="U81" s="202"/>
      <c r="V81" s="203"/>
      <c r="W81" s="223">
        <f t="shared" ref="W81:W84" si="134">X81+Y81+Z81+AA81</f>
        <v>0</v>
      </c>
      <c r="X81" s="224"/>
      <c r="Y81" s="222"/>
      <c r="Z81" s="55"/>
      <c r="AA81" s="56"/>
      <c r="AB81" s="201"/>
      <c r="AC81" s="202"/>
      <c r="AD81" s="203"/>
      <c r="AE81" s="57">
        <f t="shared" ref="AE81:AE84" si="135">AF81+AG81+AH81+AI81</f>
        <v>0</v>
      </c>
      <c r="AF81" s="220"/>
      <c r="AG81" s="55"/>
      <c r="AH81" s="55"/>
      <c r="AI81" s="56"/>
      <c r="AJ81" s="201"/>
      <c r="AK81" s="202"/>
      <c r="AL81" s="203"/>
      <c r="AM81" s="57">
        <f t="shared" ref="AM81:AM84" si="136">AN81+AO81+AP81+AQ81</f>
        <v>0</v>
      </c>
      <c r="AN81" s="220"/>
      <c r="AO81" s="55"/>
      <c r="AP81" s="55"/>
      <c r="AQ81" s="56"/>
      <c r="AR81" s="225">
        <f t="shared" ref="AR81:AU84" si="137">H81+P81+X81+AF81+AN81</f>
        <v>0</v>
      </c>
      <c r="AS81" s="54">
        <f t="shared" si="137"/>
        <v>0</v>
      </c>
      <c r="AT81" s="54">
        <f t="shared" si="137"/>
        <v>0</v>
      </c>
      <c r="AU81" s="54">
        <f t="shared" si="137"/>
        <v>0</v>
      </c>
      <c r="AV81" s="54">
        <f t="shared" ref="AV81:AV84" si="138">R81+Z81+AH81+AP81</f>
        <v>0</v>
      </c>
      <c r="AW81" s="552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3"/>
    </row>
    <row r="82" spans="1:69" ht="18" customHeight="1" x14ac:dyDescent="0.35">
      <c r="A82" s="226" t="s">
        <v>28</v>
      </c>
      <c r="B82" s="187"/>
      <c r="C82" s="187"/>
      <c r="D82" s="68"/>
      <c r="E82" s="68"/>
      <c r="F82" s="63"/>
      <c r="G82" s="57">
        <f t="shared" ref="G82:G84" si="139">H82+I82+J82+K82</f>
        <v>0</v>
      </c>
      <c r="H82" s="209"/>
      <c r="I82" s="71"/>
      <c r="J82" s="168"/>
      <c r="K82" s="70"/>
      <c r="L82" s="210"/>
      <c r="M82" s="73"/>
      <c r="N82" s="203"/>
      <c r="O82" s="57">
        <f t="shared" ref="O82:O84" si="140">P82+Q82+R82+S82</f>
        <v>0</v>
      </c>
      <c r="P82" s="209"/>
      <c r="Q82" s="73"/>
      <c r="R82" s="210"/>
      <c r="S82" s="74"/>
      <c r="T82" s="210"/>
      <c r="U82" s="73"/>
      <c r="V82" s="203"/>
      <c r="W82" s="223">
        <f t="shared" si="134"/>
        <v>0</v>
      </c>
      <c r="X82" s="224"/>
      <c r="Y82" s="210"/>
      <c r="Z82" s="73"/>
      <c r="AA82" s="74"/>
      <c r="AB82" s="210"/>
      <c r="AC82" s="73"/>
      <c r="AD82" s="203"/>
      <c r="AE82" s="57">
        <f t="shared" si="135"/>
        <v>0</v>
      </c>
      <c r="AF82" s="209"/>
      <c r="AG82" s="73"/>
      <c r="AH82" s="73"/>
      <c r="AI82" s="74"/>
      <c r="AJ82" s="210"/>
      <c r="AK82" s="73"/>
      <c r="AL82" s="203"/>
      <c r="AM82" s="57">
        <f t="shared" si="136"/>
        <v>0</v>
      </c>
      <c r="AN82" s="198"/>
      <c r="AO82" s="73"/>
      <c r="AP82" s="73"/>
      <c r="AQ82" s="74"/>
      <c r="AR82" s="225">
        <f t="shared" si="137"/>
        <v>0</v>
      </c>
      <c r="AS82" s="54">
        <f t="shared" si="137"/>
        <v>0</v>
      </c>
      <c r="AT82" s="54">
        <f>J82+R82+Z82+AH82+AP82</f>
        <v>0</v>
      </c>
      <c r="AU82" s="54">
        <f t="shared" si="137"/>
        <v>0</v>
      </c>
      <c r="AV82" s="70">
        <f t="shared" si="138"/>
        <v>0</v>
      </c>
      <c r="AW82" s="549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3"/>
    </row>
    <row r="83" spans="1:69" ht="18" customHeight="1" x14ac:dyDescent="0.35">
      <c r="A83" s="226" t="s">
        <v>29</v>
      </c>
      <c r="B83" s="187"/>
      <c r="C83" s="187"/>
      <c r="D83" s="68"/>
      <c r="E83" s="68"/>
      <c r="F83" s="63"/>
      <c r="G83" s="57">
        <f t="shared" si="139"/>
        <v>0</v>
      </c>
      <c r="H83" s="209"/>
      <c r="I83" s="71"/>
      <c r="J83" s="227"/>
      <c r="K83" s="70"/>
      <c r="L83" s="210"/>
      <c r="M83" s="73"/>
      <c r="N83" s="203"/>
      <c r="O83" s="57">
        <f t="shared" si="140"/>
        <v>0</v>
      </c>
      <c r="P83" s="209"/>
      <c r="Q83" s="73"/>
      <c r="R83" s="210"/>
      <c r="S83" s="74"/>
      <c r="T83" s="210"/>
      <c r="U83" s="73"/>
      <c r="V83" s="203"/>
      <c r="W83" s="223">
        <f t="shared" si="134"/>
        <v>0</v>
      </c>
      <c r="X83" s="224"/>
      <c r="Y83" s="210"/>
      <c r="Z83" s="73"/>
      <c r="AA83" s="74"/>
      <c r="AB83" s="210"/>
      <c r="AC83" s="73"/>
      <c r="AD83" s="203"/>
      <c r="AE83" s="57">
        <f t="shared" si="135"/>
        <v>0</v>
      </c>
      <c r="AF83" s="209"/>
      <c r="AG83" s="73"/>
      <c r="AH83" s="73"/>
      <c r="AI83" s="74"/>
      <c r="AJ83" s="210"/>
      <c r="AK83" s="73"/>
      <c r="AL83" s="203"/>
      <c r="AM83" s="57">
        <f t="shared" si="136"/>
        <v>0</v>
      </c>
      <c r="AN83" s="198"/>
      <c r="AO83" s="73"/>
      <c r="AP83" s="73"/>
      <c r="AQ83" s="74"/>
      <c r="AR83" s="225">
        <f t="shared" si="137"/>
        <v>0</v>
      </c>
      <c r="AS83" s="54">
        <f t="shared" si="137"/>
        <v>0</v>
      </c>
      <c r="AT83" s="54">
        <f t="shared" si="137"/>
        <v>0</v>
      </c>
      <c r="AU83" s="54">
        <f t="shared" si="137"/>
        <v>0</v>
      </c>
      <c r="AV83" s="70">
        <f t="shared" si="138"/>
        <v>0</v>
      </c>
      <c r="AW83" s="549"/>
      <c r="AX83" s="273"/>
      <c r="AY83" s="273"/>
      <c r="AZ83" s="273"/>
      <c r="BA83" s="273"/>
      <c r="BB83" s="273"/>
      <c r="BC83" s="273"/>
      <c r="BD83" s="273"/>
      <c r="BE83" s="273"/>
      <c r="BF83" s="273"/>
      <c r="BG83" s="273"/>
      <c r="BH83" s="273"/>
      <c r="BI83" s="273"/>
      <c r="BJ83" s="273"/>
      <c r="BK83" s="273"/>
      <c r="BL83" s="273"/>
      <c r="BM83" s="273"/>
      <c r="BN83" s="273"/>
      <c r="BO83" s="273"/>
      <c r="BP83" s="273"/>
      <c r="BQ83" s="3"/>
    </row>
    <row r="84" spans="1:69" ht="18" customHeight="1" x14ac:dyDescent="0.35">
      <c r="A84" s="226" t="s">
        <v>30</v>
      </c>
      <c r="B84" s="187"/>
      <c r="C84" s="187"/>
      <c r="D84" s="125"/>
      <c r="E84" s="125"/>
      <c r="F84" s="126"/>
      <c r="G84" s="57">
        <f t="shared" si="139"/>
        <v>0</v>
      </c>
      <c r="H84" s="209"/>
      <c r="I84" s="71"/>
      <c r="J84" s="227"/>
      <c r="K84" s="70"/>
      <c r="L84" s="210"/>
      <c r="M84" s="73"/>
      <c r="N84" s="203"/>
      <c r="O84" s="57">
        <f t="shared" si="140"/>
        <v>0</v>
      </c>
      <c r="P84" s="209"/>
      <c r="Q84" s="73"/>
      <c r="R84" s="210"/>
      <c r="S84" s="74"/>
      <c r="T84" s="210"/>
      <c r="U84" s="73"/>
      <c r="V84" s="203"/>
      <c r="W84" s="223">
        <f t="shared" si="134"/>
        <v>0</v>
      </c>
      <c r="X84" s="224"/>
      <c r="Y84" s="210"/>
      <c r="Z84" s="73"/>
      <c r="AA84" s="74"/>
      <c r="AB84" s="210"/>
      <c r="AC84" s="73"/>
      <c r="AD84" s="203"/>
      <c r="AE84" s="57">
        <f t="shared" si="135"/>
        <v>0</v>
      </c>
      <c r="AF84" s="209"/>
      <c r="AG84" s="73"/>
      <c r="AH84" s="73"/>
      <c r="AI84" s="74"/>
      <c r="AJ84" s="210"/>
      <c r="AK84" s="73"/>
      <c r="AL84" s="203"/>
      <c r="AM84" s="57">
        <f t="shared" si="136"/>
        <v>0</v>
      </c>
      <c r="AN84" s="198"/>
      <c r="AO84" s="73"/>
      <c r="AP84" s="73"/>
      <c r="AQ84" s="74"/>
      <c r="AR84" s="225">
        <f t="shared" si="137"/>
        <v>0</v>
      </c>
      <c r="AS84" s="54">
        <f>I84+Q84+Y84+AG84+AO84</f>
        <v>0</v>
      </c>
      <c r="AT84" s="54">
        <f t="shared" si="137"/>
        <v>0</v>
      </c>
      <c r="AU84" s="54">
        <f t="shared" si="137"/>
        <v>0</v>
      </c>
      <c r="AV84" s="70">
        <f t="shared" si="138"/>
        <v>0</v>
      </c>
      <c r="AW84" s="549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3"/>
    </row>
    <row r="85" spans="1:69" s="482" customFormat="1" ht="18" customHeight="1" x14ac:dyDescent="0.35">
      <c r="A85" s="615" t="s">
        <v>61</v>
      </c>
      <c r="B85" s="617"/>
      <c r="C85" s="524"/>
      <c r="D85" s="524"/>
      <c r="E85" s="524"/>
      <c r="F85" s="524"/>
      <c r="G85" s="502">
        <f>SUM(G81:G84)</f>
        <v>0</v>
      </c>
      <c r="H85" s="501">
        <f>SUM(H81:H84)</f>
        <v>0</v>
      </c>
      <c r="I85" s="513">
        <f>SUM(I81:I84)</f>
        <v>0</v>
      </c>
      <c r="J85" s="513">
        <f>SUM(J81:J84)</f>
        <v>0</v>
      </c>
      <c r="K85" s="513">
        <f>SUM(K81:K84)</f>
        <v>0</v>
      </c>
      <c r="L85" s="518">
        <f>SUM(L78:L84)</f>
        <v>0</v>
      </c>
      <c r="M85" s="518">
        <f>SUM(M78:M84)</f>
        <v>0</v>
      </c>
      <c r="N85" s="518">
        <f>SUM(N78:N84)</f>
        <v>0</v>
      </c>
      <c r="O85" s="502">
        <f>SUM(O81:O84)</f>
        <v>0</v>
      </c>
      <c r="P85" s="501">
        <f>SUM(P81:P84)</f>
        <v>0</v>
      </c>
      <c r="Q85" s="487">
        <f>SUM(Q81:Q84)</f>
        <v>0</v>
      </c>
      <c r="R85" s="487">
        <f>SUM(R81:R84)</f>
        <v>0</v>
      </c>
      <c r="S85" s="487">
        <f>SUM(S81:S84)</f>
        <v>0</v>
      </c>
      <c r="T85" s="518">
        <f>SUM(T78:T84)</f>
        <v>0</v>
      </c>
      <c r="U85" s="518">
        <f>SUM(U78:U84)</f>
        <v>0</v>
      </c>
      <c r="V85" s="518">
        <f>SUM(V78:V84)</f>
        <v>0</v>
      </c>
      <c r="W85" s="502">
        <f t="shared" ref="W85:AI85" si="141">SUM(W81:W84)</f>
        <v>0</v>
      </c>
      <c r="X85" s="501">
        <f t="shared" si="141"/>
        <v>0</v>
      </c>
      <c r="Y85" s="487">
        <f t="shared" si="141"/>
        <v>0</v>
      </c>
      <c r="Z85" s="487">
        <f t="shared" si="141"/>
        <v>0</v>
      </c>
      <c r="AA85" s="487">
        <f t="shared" si="141"/>
        <v>0</v>
      </c>
      <c r="AB85" s="487">
        <f t="shared" si="141"/>
        <v>0</v>
      </c>
      <c r="AC85" s="487">
        <f t="shared" si="141"/>
        <v>0</v>
      </c>
      <c r="AD85" s="487">
        <f t="shared" si="141"/>
        <v>0</v>
      </c>
      <c r="AE85" s="502">
        <f t="shared" si="141"/>
        <v>0</v>
      </c>
      <c r="AF85" s="501">
        <f t="shared" si="141"/>
        <v>0</v>
      </c>
      <c r="AG85" s="513">
        <f t="shared" si="141"/>
        <v>0</v>
      </c>
      <c r="AH85" s="513">
        <f t="shared" si="141"/>
        <v>0</v>
      </c>
      <c r="AI85" s="513">
        <f t="shared" si="141"/>
        <v>0</v>
      </c>
      <c r="AJ85" s="518">
        <f>SUM(AJ78:AJ84)</f>
        <v>0</v>
      </c>
      <c r="AK85" s="518">
        <f>SUM(AK78:AK84)</f>
        <v>0</v>
      </c>
      <c r="AL85" s="518">
        <f>SUM(AL78:AL84)</f>
        <v>0</v>
      </c>
      <c r="AM85" s="502">
        <f t="shared" ref="AM85:AW85" si="142">SUM(AM81:AM84)</f>
        <v>0</v>
      </c>
      <c r="AN85" s="501">
        <f t="shared" si="142"/>
        <v>0</v>
      </c>
      <c r="AO85" s="513">
        <f t="shared" si="142"/>
        <v>0</v>
      </c>
      <c r="AP85" s="513">
        <f t="shared" si="142"/>
        <v>0</v>
      </c>
      <c r="AQ85" s="513">
        <f t="shared" si="142"/>
        <v>0</v>
      </c>
      <c r="AR85" s="529">
        <f t="shared" si="142"/>
        <v>0</v>
      </c>
      <c r="AS85" s="513">
        <f t="shared" si="142"/>
        <v>0</v>
      </c>
      <c r="AT85" s="513">
        <f t="shared" si="142"/>
        <v>0</v>
      </c>
      <c r="AU85" s="513">
        <f t="shared" si="142"/>
        <v>0</v>
      </c>
      <c r="AV85" s="518">
        <f t="shared" si="142"/>
        <v>0</v>
      </c>
      <c r="AW85" s="561">
        <f t="shared" si="142"/>
        <v>0</v>
      </c>
      <c r="AX85" s="273"/>
      <c r="AY85" s="273"/>
      <c r="AZ85" s="273"/>
      <c r="BA85" s="273"/>
      <c r="BB85" s="273"/>
      <c r="BC85" s="273"/>
      <c r="BD85" s="273"/>
      <c r="BE85" s="273"/>
      <c r="BF85" s="273"/>
      <c r="BG85" s="273"/>
      <c r="BH85" s="273"/>
      <c r="BI85" s="273"/>
      <c r="BJ85" s="273"/>
      <c r="BK85" s="273"/>
      <c r="BL85" s="273"/>
      <c r="BM85" s="273"/>
      <c r="BN85" s="273"/>
      <c r="BO85" s="273"/>
      <c r="BP85" s="273"/>
      <c r="BQ85" s="498"/>
    </row>
    <row r="86" spans="1:69" s="378" customFormat="1" ht="18" customHeight="1" x14ac:dyDescent="0.35">
      <c r="A86" s="199" t="s">
        <v>19</v>
      </c>
      <c r="B86" s="453" t="s">
        <v>65</v>
      </c>
      <c r="C86" s="453"/>
      <c r="D86" s="217"/>
      <c r="E86" s="217"/>
      <c r="F86" s="218"/>
      <c r="G86" s="283"/>
      <c r="H86" s="284"/>
      <c r="I86" s="284"/>
      <c r="J86" s="284"/>
      <c r="K86" s="284"/>
      <c r="L86" s="286"/>
      <c r="M86" s="287"/>
      <c r="N86" s="288"/>
      <c r="O86" s="283"/>
      <c r="P86" s="284"/>
      <c r="Q86" s="284"/>
      <c r="R86" s="284"/>
      <c r="S86" s="285"/>
      <c r="T86" s="286"/>
      <c r="U86" s="287"/>
      <c r="V86" s="288"/>
      <c r="W86" s="283"/>
      <c r="X86" s="284"/>
      <c r="Y86" s="284"/>
      <c r="Z86" s="284"/>
      <c r="AA86" s="285"/>
      <c r="AB86" s="286"/>
      <c r="AC86" s="287"/>
      <c r="AD86" s="288"/>
      <c r="AE86" s="283"/>
      <c r="AF86" s="284"/>
      <c r="AG86" s="284"/>
      <c r="AH86" s="284"/>
      <c r="AI86" s="285"/>
      <c r="AJ86" s="286"/>
      <c r="AK86" s="287"/>
      <c r="AL86" s="288"/>
      <c r="AM86" s="283"/>
      <c r="AN86" s="284"/>
      <c r="AO86" s="284"/>
      <c r="AP86" s="284"/>
      <c r="AQ86" s="285"/>
      <c r="AR86" s="283"/>
      <c r="AS86" s="284"/>
      <c r="AT86" s="284"/>
      <c r="AU86" s="284"/>
      <c r="AV86" s="284"/>
      <c r="AW86" s="284"/>
      <c r="AX86" s="273"/>
      <c r="AY86" s="273"/>
      <c r="AZ86" s="273"/>
      <c r="BA86" s="273"/>
      <c r="BB86" s="273"/>
      <c r="BC86" s="273"/>
      <c r="BD86" s="273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3"/>
      <c r="BQ86" s="273"/>
    </row>
    <row r="87" spans="1:69" ht="18" customHeight="1" x14ac:dyDescent="0.35">
      <c r="A87" s="123" t="s">
        <v>20</v>
      </c>
      <c r="B87" s="187"/>
      <c r="C87" s="228"/>
      <c r="D87" s="229"/>
      <c r="E87" s="229"/>
      <c r="F87" s="118"/>
      <c r="G87" s="57">
        <f>H87+I87+J87+K87</f>
        <v>0</v>
      </c>
      <c r="H87" s="200"/>
      <c r="I87" s="114"/>
      <c r="J87" s="114"/>
      <c r="K87" s="114"/>
      <c r="L87" s="201"/>
      <c r="M87" s="202"/>
      <c r="N87" s="203"/>
      <c r="O87" s="57">
        <f>P87+Q87+R87+S87</f>
        <v>0</v>
      </c>
      <c r="P87" s="209"/>
      <c r="Q87" s="49"/>
      <c r="R87" s="230"/>
      <c r="S87" s="115"/>
      <c r="T87" s="201"/>
      <c r="U87" s="202"/>
      <c r="V87" s="203"/>
      <c r="W87" s="57">
        <f t="shared" ref="W87:W89" si="143">X87+Y87+Z87+AA87</f>
        <v>0</v>
      </c>
      <c r="X87" s="224"/>
      <c r="Y87" s="55"/>
      <c r="Z87" s="55"/>
      <c r="AA87" s="56"/>
      <c r="AB87" s="201"/>
      <c r="AC87" s="202"/>
      <c r="AD87" s="203"/>
      <c r="AE87" s="57">
        <f t="shared" ref="AE87:AE89" si="144">AF87+AG87+AH87+AI87</f>
        <v>0</v>
      </c>
      <c r="AF87" s="200"/>
      <c r="AG87" s="114"/>
      <c r="AH87" s="114"/>
      <c r="AI87" s="115"/>
      <c r="AJ87" s="201"/>
      <c r="AK87" s="202"/>
      <c r="AL87" s="203"/>
      <c r="AM87" s="57">
        <f t="shared" ref="AM87:AM89" si="145">AN87+AO87+AP87+AQ87</f>
        <v>0</v>
      </c>
      <c r="AN87" s="200"/>
      <c r="AO87" s="114"/>
      <c r="AP87" s="114"/>
      <c r="AQ87" s="115"/>
      <c r="AR87" s="141">
        <f t="shared" ref="AR87:AU89" si="146">H87+P87+X87+AF87+AN87</f>
        <v>0</v>
      </c>
      <c r="AS87" s="54">
        <f t="shared" si="146"/>
        <v>0</v>
      </c>
      <c r="AT87" s="54">
        <f t="shared" si="146"/>
        <v>0</v>
      </c>
      <c r="AU87" s="54">
        <f t="shared" si="146"/>
        <v>0</v>
      </c>
      <c r="AV87" s="54">
        <f>R87+Z87+AH87+AP87</f>
        <v>0</v>
      </c>
      <c r="AW87" s="552"/>
      <c r="AX87" s="273"/>
      <c r="AY87" s="273"/>
      <c r="AZ87" s="273"/>
      <c r="BA87" s="273"/>
      <c r="BB87" s="273"/>
      <c r="BC87" s="273"/>
      <c r="BD87" s="273"/>
      <c r="BE87" s="273"/>
      <c r="BF87" s="273"/>
      <c r="BG87" s="273"/>
      <c r="BH87" s="273"/>
      <c r="BI87" s="273"/>
      <c r="BJ87" s="273"/>
      <c r="BK87" s="273"/>
      <c r="BL87" s="273"/>
      <c r="BM87" s="273"/>
      <c r="BN87" s="273"/>
      <c r="BO87" s="273"/>
      <c r="BP87" s="273"/>
      <c r="BQ87" s="3"/>
    </row>
    <row r="88" spans="1:69" ht="18" customHeight="1" x14ac:dyDescent="0.35">
      <c r="A88" s="226" t="s">
        <v>31</v>
      </c>
      <c r="B88" s="187"/>
      <c r="C88" s="228"/>
      <c r="D88" s="107"/>
      <c r="E88" s="107"/>
      <c r="F88" s="118"/>
      <c r="G88" s="75">
        <f t="shared" ref="G88:G89" si="147">H88+I88+J88+K88</f>
        <v>0</v>
      </c>
      <c r="H88" s="209"/>
      <c r="I88" s="71"/>
      <c r="J88" s="71"/>
      <c r="K88" s="71"/>
      <c r="L88" s="210"/>
      <c r="M88" s="73"/>
      <c r="N88" s="203"/>
      <c r="O88" s="75">
        <f>P88+Q88+R88+S88</f>
        <v>0</v>
      </c>
      <c r="P88" s="209"/>
      <c r="Q88" s="71"/>
      <c r="R88" s="231"/>
      <c r="S88" s="72"/>
      <c r="T88" s="210"/>
      <c r="U88" s="73"/>
      <c r="V88" s="203"/>
      <c r="W88" s="75">
        <f t="shared" si="143"/>
        <v>0</v>
      </c>
      <c r="X88" s="224"/>
      <c r="Y88" s="73"/>
      <c r="Z88" s="73"/>
      <c r="AA88" s="74"/>
      <c r="AB88" s="210"/>
      <c r="AC88" s="73"/>
      <c r="AD88" s="203"/>
      <c r="AE88" s="75">
        <f t="shared" si="144"/>
        <v>0</v>
      </c>
      <c r="AF88" s="209"/>
      <c r="AG88" s="71"/>
      <c r="AH88" s="71"/>
      <c r="AI88" s="72"/>
      <c r="AJ88" s="210"/>
      <c r="AK88" s="73"/>
      <c r="AL88" s="203"/>
      <c r="AM88" s="75">
        <f t="shared" si="145"/>
        <v>0</v>
      </c>
      <c r="AN88" s="209"/>
      <c r="AO88" s="71"/>
      <c r="AP88" s="71"/>
      <c r="AQ88" s="72"/>
      <c r="AR88" s="144">
        <f t="shared" si="146"/>
        <v>0</v>
      </c>
      <c r="AS88" s="70">
        <f>I88+Q88+Y88+AG88+AO88</f>
        <v>0</v>
      </c>
      <c r="AT88" s="70">
        <f t="shared" si="146"/>
        <v>0</v>
      </c>
      <c r="AU88" s="70">
        <f t="shared" si="146"/>
        <v>0</v>
      </c>
      <c r="AV88" s="70">
        <f>R88+Z88+AH88+AP88</f>
        <v>0</v>
      </c>
      <c r="AW88" s="549"/>
      <c r="AX88" s="273"/>
      <c r="AY88" s="273"/>
      <c r="AZ88" s="273"/>
      <c r="BA88" s="273"/>
      <c r="BB88" s="273"/>
      <c r="BC88" s="273"/>
      <c r="BD88" s="273"/>
      <c r="BE88" s="273"/>
      <c r="BF88" s="273"/>
      <c r="BG88" s="273"/>
      <c r="BH88" s="273"/>
      <c r="BI88" s="273"/>
      <c r="BJ88" s="273"/>
      <c r="BK88" s="273"/>
      <c r="BL88" s="273"/>
      <c r="BM88" s="273"/>
      <c r="BN88" s="273"/>
      <c r="BO88" s="273"/>
      <c r="BP88" s="273"/>
      <c r="BQ88" s="3"/>
    </row>
    <row r="89" spans="1:69" s="378" customFormat="1" ht="18" customHeight="1" x14ac:dyDescent="0.35">
      <c r="A89" s="226" t="s">
        <v>32</v>
      </c>
      <c r="B89" s="187"/>
      <c r="C89" s="414"/>
      <c r="D89" s="134"/>
      <c r="E89" s="134"/>
      <c r="F89" s="135"/>
      <c r="G89" s="276">
        <f t="shared" si="147"/>
        <v>0</v>
      </c>
      <c r="H89" s="415"/>
      <c r="I89" s="394"/>
      <c r="J89" s="394"/>
      <c r="K89" s="394"/>
      <c r="L89" s="411"/>
      <c r="M89" s="277"/>
      <c r="N89" s="272"/>
      <c r="O89" s="276">
        <f>P89+Q89+R89+S89</f>
        <v>0</v>
      </c>
      <c r="P89" s="412"/>
      <c r="Q89" s="394"/>
      <c r="R89" s="416"/>
      <c r="S89" s="395"/>
      <c r="T89" s="411"/>
      <c r="U89" s="277"/>
      <c r="V89" s="272"/>
      <c r="W89" s="276">
        <f t="shared" si="143"/>
        <v>0</v>
      </c>
      <c r="X89" s="417"/>
      <c r="Y89" s="277"/>
      <c r="Z89" s="277"/>
      <c r="AA89" s="278"/>
      <c r="AB89" s="411"/>
      <c r="AC89" s="277"/>
      <c r="AD89" s="272"/>
      <c r="AE89" s="276">
        <f t="shared" si="144"/>
        <v>0</v>
      </c>
      <c r="AF89" s="412"/>
      <c r="AG89" s="394"/>
      <c r="AH89" s="394"/>
      <c r="AI89" s="395"/>
      <c r="AJ89" s="411"/>
      <c r="AK89" s="277"/>
      <c r="AL89" s="272"/>
      <c r="AM89" s="276">
        <f t="shared" si="145"/>
        <v>0</v>
      </c>
      <c r="AN89" s="412"/>
      <c r="AO89" s="394"/>
      <c r="AP89" s="394"/>
      <c r="AQ89" s="395"/>
      <c r="AR89" s="409">
        <f t="shared" si="146"/>
        <v>0</v>
      </c>
      <c r="AS89" s="359">
        <f t="shared" si="146"/>
        <v>0</v>
      </c>
      <c r="AT89" s="359">
        <f>J89+R89+Z89+AH89+AP89</f>
        <v>0</v>
      </c>
      <c r="AU89" s="359">
        <f t="shared" si="146"/>
        <v>0</v>
      </c>
      <c r="AV89" s="359">
        <f>R89+Z89+AH89+AP89</f>
        <v>0</v>
      </c>
      <c r="AW89" s="550"/>
      <c r="AX89" s="273"/>
      <c r="AY89" s="273"/>
      <c r="AZ89" s="273"/>
      <c r="BA89" s="273"/>
      <c r="BB89" s="273"/>
      <c r="BC89" s="273"/>
      <c r="BD89" s="273"/>
      <c r="BE89" s="273"/>
      <c r="BF89" s="273"/>
      <c r="BG89" s="273"/>
      <c r="BH89" s="273"/>
      <c r="BI89" s="273"/>
      <c r="BJ89" s="273"/>
      <c r="BK89" s="273"/>
      <c r="BL89" s="273"/>
      <c r="BM89" s="273"/>
      <c r="BN89" s="273"/>
      <c r="BO89" s="273"/>
      <c r="BP89" s="273"/>
      <c r="BQ89" s="273"/>
    </row>
    <row r="90" spans="1:69" s="482" customFormat="1" ht="18" customHeight="1" x14ac:dyDescent="0.35">
      <c r="A90" s="615" t="s">
        <v>61</v>
      </c>
      <c r="B90" s="617"/>
      <c r="C90" s="531"/>
      <c r="D90" s="531"/>
      <c r="E90" s="531"/>
      <c r="F90" s="532"/>
      <c r="G90" s="502">
        <f>SUM(G87:G89)</f>
        <v>0</v>
      </c>
      <c r="H90" s="501">
        <f>SUM(H87:H89)</f>
        <v>0</v>
      </c>
      <c r="I90" s="513">
        <f>SUM(I87:I89)</f>
        <v>0</v>
      </c>
      <c r="J90" s="513">
        <f t="shared" ref="J90:K90" si="148">SUM(J87:J89)</f>
        <v>0</v>
      </c>
      <c r="K90" s="513">
        <f t="shared" si="148"/>
        <v>0</v>
      </c>
      <c r="L90" s="518">
        <f>SUM(L83:L89)</f>
        <v>0</v>
      </c>
      <c r="M90" s="518">
        <f>SUM(M83:M89)</f>
        <v>0</v>
      </c>
      <c r="N90" s="518">
        <f>SUM(N83:N89)</f>
        <v>0</v>
      </c>
      <c r="O90" s="502">
        <f>SUM(O87:O89)</f>
        <v>0</v>
      </c>
      <c r="P90" s="501">
        <f>SUM(P87:P89)</f>
        <v>0</v>
      </c>
      <c r="Q90" s="487">
        <f>SUM(Q87:Q89)</f>
        <v>0</v>
      </c>
      <c r="R90" s="487">
        <f>SUM(R87:R89)</f>
        <v>0</v>
      </c>
      <c r="S90" s="487">
        <f t="shared" ref="S90" si="149">SUM(S87:S89)</f>
        <v>0</v>
      </c>
      <c r="T90" s="518">
        <f>SUM(T83:T89)</f>
        <v>0</v>
      </c>
      <c r="U90" s="518">
        <f>SUM(U83:U89)</f>
        <v>0</v>
      </c>
      <c r="V90" s="518">
        <f>SUM(V83:V89)</f>
        <v>0</v>
      </c>
      <c r="W90" s="502">
        <f>SUM(W87:W89)</f>
        <v>0</v>
      </c>
      <c r="X90" s="501">
        <f>SUM(X87:X89)</f>
        <v>0</v>
      </c>
      <c r="Y90" s="487">
        <f>SUM(Y87:Y89)</f>
        <v>0</v>
      </c>
      <c r="Z90" s="487">
        <f t="shared" ref="Z90:AA90" si="150">SUM(Z87:Z89)</f>
        <v>0</v>
      </c>
      <c r="AA90" s="487">
        <f t="shared" si="150"/>
        <v>0</v>
      </c>
      <c r="AB90" s="518">
        <f>SUM(AB83:AB89)</f>
        <v>0</v>
      </c>
      <c r="AC90" s="518">
        <f>SUM(AC83:AC89)</f>
        <v>0</v>
      </c>
      <c r="AD90" s="518">
        <f>SUM(AD83:AD89)</f>
        <v>0</v>
      </c>
      <c r="AE90" s="502">
        <f>SUM(AE87:AE89)</f>
        <v>0</v>
      </c>
      <c r="AF90" s="501">
        <f>SUM(AF87:AF89)</f>
        <v>0</v>
      </c>
      <c r="AG90" s="487">
        <f>SUM(AG87:AG89)</f>
        <v>0</v>
      </c>
      <c r="AH90" s="487">
        <f>SUM(AH87:AH89)</f>
        <v>0</v>
      </c>
      <c r="AI90" s="487">
        <f t="shared" ref="AI90" si="151">SUM(AI87:AI89)</f>
        <v>0</v>
      </c>
      <c r="AJ90" s="518">
        <f>SUM(AJ83:AJ89)</f>
        <v>0</v>
      </c>
      <c r="AK90" s="518">
        <f>SUM(AK83:AK89)</f>
        <v>0</v>
      </c>
      <c r="AL90" s="518">
        <f>SUM(AL83:AL89)</f>
        <v>0</v>
      </c>
      <c r="AM90" s="502">
        <f>SUM(AM87:AM89)</f>
        <v>0</v>
      </c>
      <c r="AN90" s="501">
        <f>SUM(AN87:AN89)</f>
        <v>0</v>
      </c>
      <c r="AO90" s="487">
        <f>SUM(AO87:AO89)</f>
        <v>0</v>
      </c>
      <c r="AP90" s="487">
        <f t="shared" ref="AP90" si="152">SUM(AP87:AP89)</f>
        <v>0</v>
      </c>
      <c r="AQ90" s="487">
        <f>SUM(AQ87:AQ89)</f>
        <v>0</v>
      </c>
      <c r="AR90" s="501">
        <f>SUM(AR87:AR89)</f>
        <v>0</v>
      </c>
      <c r="AS90" s="487">
        <f>SUM(AS87:AS89)</f>
        <v>0</v>
      </c>
      <c r="AT90" s="487">
        <f>SUM(AT87:AT89)</f>
        <v>0</v>
      </c>
      <c r="AU90" s="487">
        <f>SUM(AU87:AU89)</f>
        <v>0</v>
      </c>
      <c r="AV90" s="533">
        <f t="shared" ref="AV90:AW90" si="153">SUM(AV87:AV89)</f>
        <v>0</v>
      </c>
      <c r="AW90" s="562">
        <f t="shared" si="153"/>
        <v>0</v>
      </c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498"/>
    </row>
    <row r="91" spans="1:69" s="378" customFormat="1" ht="18" customHeight="1" x14ac:dyDescent="0.35">
      <c r="A91" s="196" t="s">
        <v>33</v>
      </c>
      <c r="B91" s="453" t="s">
        <v>67</v>
      </c>
      <c r="C91" s="453"/>
      <c r="D91" s="443"/>
      <c r="E91" s="443"/>
      <c r="F91" s="443"/>
      <c r="G91" s="283"/>
      <c r="H91" s="284"/>
      <c r="I91" s="284"/>
      <c r="J91" s="284"/>
      <c r="K91" s="284"/>
      <c r="L91" s="286"/>
      <c r="M91" s="287"/>
      <c r="N91" s="288"/>
      <c r="O91" s="283"/>
      <c r="P91" s="284"/>
      <c r="Q91" s="284"/>
      <c r="R91" s="284"/>
      <c r="S91" s="285"/>
      <c r="T91" s="286"/>
      <c r="U91" s="287"/>
      <c r="V91" s="288"/>
      <c r="W91" s="283"/>
      <c r="X91" s="284"/>
      <c r="Y91" s="284"/>
      <c r="Z91" s="284"/>
      <c r="AA91" s="285"/>
      <c r="AB91" s="286"/>
      <c r="AC91" s="287"/>
      <c r="AD91" s="288"/>
      <c r="AE91" s="283"/>
      <c r="AF91" s="284"/>
      <c r="AG91" s="284"/>
      <c r="AH91" s="284"/>
      <c r="AI91" s="285"/>
      <c r="AJ91" s="286"/>
      <c r="AK91" s="287"/>
      <c r="AL91" s="288"/>
      <c r="AM91" s="283"/>
      <c r="AN91" s="284"/>
      <c r="AO91" s="284"/>
      <c r="AP91" s="284"/>
      <c r="AQ91" s="285"/>
      <c r="AR91" s="283"/>
      <c r="AS91" s="284"/>
      <c r="AT91" s="284"/>
      <c r="AU91" s="284"/>
      <c r="AV91" s="284"/>
      <c r="AW91" s="284"/>
      <c r="AX91" s="273"/>
      <c r="AY91" s="273"/>
      <c r="AZ91" s="273"/>
      <c r="BA91" s="273"/>
      <c r="BB91" s="273"/>
      <c r="BC91" s="273"/>
      <c r="BD91" s="273"/>
      <c r="BE91" s="273"/>
      <c r="BF91" s="273"/>
      <c r="BG91" s="273"/>
      <c r="BH91" s="273"/>
      <c r="BI91" s="273"/>
      <c r="BJ91" s="273"/>
      <c r="BK91" s="273"/>
      <c r="BL91" s="273"/>
      <c r="BM91" s="273"/>
      <c r="BN91" s="273"/>
      <c r="BO91" s="273"/>
      <c r="BP91" s="273"/>
      <c r="BQ91" s="273"/>
    </row>
    <row r="92" spans="1:69" ht="18" customHeight="1" x14ac:dyDescent="0.35">
      <c r="A92" s="232" t="s">
        <v>34</v>
      </c>
      <c r="B92" s="228"/>
      <c r="C92" s="228"/>
      <c r="D92" s="158"/>
      <c r="E92" s="158"/>
      <c r="F92" s="126"/>
      <c r="G92" s="57">
        <f>SUM(H92:K92)</f>
        <v>0</v>
      </c>
      <c r="H92" s="209"/>
      <c r="I92" s="54"/>
      <c r="J92" s="54"/>
      <c r="K92" s="54"/>
      <c r="L92" s="201"/>
      <c r="M92" s="202"/>
      <c r="N92" s="203"/>
      <c r="O92" s="57">
        <f>P92+Q92+R92+S92</f>
        <v>0</v>
      </c>
      <c r="P92" s="209"/>
      <c r="Q92" s="49"/>
      <c r="R92" s="230"/>
      <c r="S92" s="56"/>
      <c r="T92" s="201"/>
      <c r="U92" s="202"/>
      <c r="V92" s="203"/>
      <c r="W92" s="57">
        <f t="shared" ref="W92:W94" si="154">X92+Y92+Z92+AA92</f>
        <v>0</v>
      </c>
      <c r="X92" s="224"/>
      <c r="Y92" s="55"/>
      <c r="Z92" s="55"/>
      <c r="AA92" s="56"/>
      <c r="AB92" s="201"/>
      <c r="AC92" s="202"/>
      <c r="AD92" s="203"/>
      <c r="AE92" s="57">
        <f t="shared" ref="AE92:AE94" si="155">AF92+AG92+AH92+AI92</f>
        <v>0</v>
      </c>
      <c r="AF92" s="200"/>
      <c r="AG92" s="114"/>
      <c r="AH92" s="55"/>
      <c r="AI92" s="56"/>
      <c r="AJ92" s="201"/>
      <c r="AK92" s="202"/>
      <c r="AL92" s="203"/>
      <c r="AM92" s="57">
        <f t="shared" ref="AM92:AM94" si="156">SUM(AN92:AQ92)</f>
        <v>0</v>
      </c>
      <c r="AN92" s="233"/>
      <c r="AO92" s="55"/>
      <c r="AP92" s="55"/>
      <c r="AQ92" s="56"/>
      <c r="AR92" s="141">
        <f t="shared" ref="AR92:AU94" si="157">H92+P92+X92+AF92+AN92</f>
        <v>0</v>
      </c>
      <c r="AS92" s="54">
        <f t="shared" si="157"/>
        <v>0</v>
      </c>
      <c r="AT92" s="54">
        <f t="shared" si="157"/>
        <v>0</v>
      </c>
      <c r="AU92" s="54">
        <f t="shared" si="157"/>
        <v>0</v>
      </c>
      <c r="AV92" s="54">
        <f>R92+Z92+AH92+AP92</f>
        <v>0</v>
      </c>
      <c r="AW92" s="552"/>
      <c r="AX92" s="273"/>
      <c r="AY92" s="273"/>
      <c r="AZ92" s="273"/>
      <c r="BA92" s="273"/>
      <c r="BB92" s="273"/>
      <c r="BC92" s="273"/>
      <c r="BD92" s="273"/>
      <c r="BE92" s="273"/>
      <c r="BF92" s="273"/>
      <c r="BG92" s="273"/>
      <c r="BH92" s="273"/>
      <c r="BI92" s="273"/>
      <c r="BJ92" s="273"/>
      <c r="BK92" s="273"/>
      <c r="BL92" s="273"/>
      <c r="BM92" s="273"/>
      <c r="BN92" s="273"/>
      <c r="BO92" s="273"/>
      <c r="BP92" s="273"/>
      <c r="BQ92" s="3"/>
    </row>
    <row r="93" spans="1:69" ht="18" customHeight="1" x14ac:dyDescent="0.35">
      <c r="A93" s="62" t="s">
        <v>35</v>
      </c>
      <c r="B93" s="228"/>
      <c r="C93" s="228"/>
      <c r="D93" s="68"/>
      <c r="E93" s="68"/>
      <c r="F93" s="63"/>
      <c r="G93" s="57">
        <f t="shared" ref="G93:G94" si="158">SUM(H93:K93)</f>
        <v>0</v>
      </c>
      <c r="H93" s="209"/>
      <c r="I93" s="70"/>
      <c r="J93" s="70"/>
      <c r="K93" s="70"/>
      <c r="L93" s="210"/>
      <c r="M93" s="73"/>
      <c r="N93" s="203"/>
      <c r="O93" s="75">
        <f>P93+Q93+R93+S93</f>
        <v>0</v>
      </c>
      <c r="P93" s="209"/>
      <c r="Q93" s="70"/>
      <c r="R93" s="231"/>
      <c r="S93" s="74"/>
      <c r="T93" s="210"/>
      <c r="U93" s="73"/>
      <c r="V93" s="203"/>
      <c r="W93" s="75">
        <f t="shared" si="154"/>
        <v>0</v>
      </c>
      <c r="X93" s="224"/>
      <c r="Y93" s="70"/>
      <c r="Z93" s="73"/>
      <c r="AA93" s="74"/>
      <c r="AB93" s="210"/>
      <c r="AC93" s="73"/>
      <c r="AD93" s="203"/>
      <c r="AE93" s="75">
        <f t="shared" si="155"/>
        <v>0</v>
      </c>
      <c r="AF93" s="209"/>
      <c r="AG93" s="70"/>
      <c r="AH93" s="73"/>
      <c r="AI93" s="74"/>
      <c r="AJ93" s="210"/>
      <c r="AK93" s="73"/>
      <c r="AL93" s="203"/>
      <c r="AM93" s="75">
        <f t="shared" si="156"/>
        <v>0</v>
      </c>
      <c r="AN93" s="198"/>
      <c r="AO93" s="70"/>
      <c r="AP93" s="73"/>
      <c r="AQ93" s="74"/>
      <c r="AR93" s="141">
        <f t="shared" si="157"/>
        <v>0</v>
      </c>
      <c r="AS93" s="54">
        <f t="shared" si="157"/>
        <v>0</v>
      </c>
      <c r="AT93" s="54">
        <f>J93+R93+Z93+AH93+AP93</f>
        <v>0</v>
      </c>
      <c r="AU93" s="54">
        <f t="shared" si="157"/>
        <v>0</v>
      </c>
      <c r="AV93" s="70">
        <f>R93+Z93+AH93+AP93</f>
        <v>0</v>
      </c>
      <c r="AW93" s="549"/>
      <c r="AX93" s="273"/>
      <c r="AY93" s="273"/>
      <c r="AZ93" s="273"/>
      <c r="BA93" s="273"/>
      <c r="BB93" s="273"/>
      <c r="BC93" s="273"/>
      <c r="BD93" s="273"/>
      <c r="BE93" s="273"/>
      <c r="BF93" s="273"/>
      <c r="BG93" s="273"/>
      <c r="BH93" s="273"/>
      <c r="BI93" s="273"/>
      <c r="BJ93" s="273"/>
      <c r="BK93" s="273"/>
      <c r="BL93" s="273"/>
      <c r="BM93" s="273"/>
      <c r="BN93" s="273"/>
      <c r="BO93" s="273"/>
      <c r="BP93" s="273"/>
      <c r="BQ93" s="3"/>
    </row>
    <row r="94" spans="1:69" ht="16.899999999999999" customHeight="1" x14ac:dyDescent="0.35">
      <c r="A94" s="62" t="s">
        <v>36</v>
      </c>
      <c r="B94" s="234"/>
      <c r="C94" s="234"/>
      <c r="D94" s="68"/>
      <c r="E94" s="68"/>
      <c r="F94" s="63"/>
      <c r="G94" s="57">
        <f t="shared" si="158"/>
        <v>0</v>
      </c>
      <c r="H94" s="209"/>
      <c r="I94" s="235"/>
      <c r="J94" s="70"/>
      <c r="K94" s="70"/>
      <c r="L94" s="210"/>
      <c r="M94" s="73"/>
      <c r="N94" s="203"/>
      <c r="O94" s="75">
        <f>P94+Q94+R94+S94</f>
        <v>0</v>
      </c>
      <c r="P94" s="209"/>
      <c r="Q94" s="71"/>
      <c r="R94" s="231"/>
      <c r="S94" s="74"/>
      <c r="T94" s="210"/>
      <c r="U94" s="73"/>
      <c r="V94" s="203"/>
      <c r="W94" s="75">
        <f t="shared" si="154"/>
        <v>0</v>
      </c>
      <c r="X94" s="224"/>
      <c r="Y94" s="73"/>
      <c r="Z94" s="73"/>
      <c r="AA94" s="74"/>
      <c r="AB94" s="210"/>
      <c r="AC94" s="73"/>
      <c r="AD94" s="203"/>
      <c r="AE94" s="75">
        <f t="shared" si="155"/>
        <v>0</v>
      </c>
      <c r="AF94" s="209"/>
      <c r="AG94" s="71"/>
      <c r="AH94" s="73"/>
      <c r="AI94" s="74"/>
      <c r="AJ94" s="210"/>
      <c r="AK94" s="73"/>
      <c r="AL94" s="203"/>
      <c r="AM94" s="75">
        <f t="shared" si="156"/>
        <v>0</v>
      </c>
      <c r="AN94" s="198"/>
      <c r="AO94" s="73"/>
      <c r="AP94" s="73"/>
      <c r="AQ94" s="74"/>
      <c r="AR94" s="141">
        <f t="shared" si="157"/>
        <v>0</v>
      </c>
      <c r="AS94" s="54">
        <f t="shared" si="157"/>
        <v>0</v>
      </c>
      <c r="AT94" s="54">
        <f t="shared" si="157"/>
        <v>0</v>
      </c>
      <c r="AU94" s="54">
        <f t="shared" si="157"/>
        <v>0</v>
      </c>
      <c r="AV94" s="70">
        <f>R94+Z94+AH94+AP94</f>
        <v>0</v>
      </c>
      <c r="AW94" s="549"/>
      <c r="AX94" s="273"/>
      <c r="AY94" s="273"/>
      <c r="AZ94" s="273"/>
      <c r="BA94" s="273"/>
      <c r="BB94" s="273"/>
      <c r="BC94" s="273"/>
      <c r="BD94" s="273"/>
      <c r="BE94" s="273"/>
      <c r="BF94" s="273"/>
      <c r="BG94" s="273"/>
      <c r="BH94" s="273"/>
      <c r="BI94" s="273"/>
      <c r="BJ94" s="273"/>
      <c r="BK94" s="273"/>
      <c r="BL94" s="273"/>
      <c r="BM94" s="273"/>
      <c r="BN94" s="273"/>
      <c r="BO94" s="273"/>
      <c r="BP94" s="273"/>
      <c r="BQ94" s="3"/>
    </row>
    <row r="95" spans="1:69" s="482" customFormat="1" ht="16.899999999999999" customHeight="1" x14ac:dyDescent="0.35">
      <c r="A95" s="615" t="s">
        <v>61</v>
      </c>
      <c r="B95" s="617"/>
      <c r="C95" s="534"/>
      <c r="D95" s="535"/>
      <c r="E95" s="535"/>
      <c r="F95" s="536"/>
      <c r="G95" s="502">
        <f>SUM(G92:G94)</f>
        <v>0</v>
      </c>
      <c r="H95" s="501">
        <f>SUM(H92:H94)</f>
        <v>0</v>
      </c>
      <c r="I95" s="513">
        <f>SUM(I92:I94)</f>
        <v>0</v>
      </c>
      <c r="J95" s="513">
        <f>SUM(J92:J94)</f>
        <v>0</v>
      </c>
      <c r="K95" s="513">
        <f>SUM(K92:K94)</f>
        <v>0</v>
      </c>
      <c r="L95" s="518">
        <f>SUM(L87:L94)</f>
        <v>0</v>
      </c>
      <c r="M95" s="518">
        <f>SUM(M87:M94)</f>
        <v>0</v>
      </c>
      <c r="N95" s="518">
        <f>SUM(N87:N94)</f>
        <v>0</v>
      </c>
      <c r="O95" s="502">
        <f>SUM(O92:O94)</f>
        <v>0</v>
      </c>
      <c r="P95" s="501">
        <f>SUM(P92:P94)</f>
        <v>0</v>
      </c>
      <c r="Q95" s="487">
        <f>SUM(Q92:Q94)</f>
        <v>0</v>
      </c>
      <c r="R95" s="487">
        <f>SUM(R92:R94)</f>
        <v>0</v>
      </c>
      <c r="S95" s="487">
        <f>SUM(S92:S94)</f>
        <v>0</v>
      </c>
      <c r="T95" s="518">
        <f>SUM(T87:T94)</f>
        <v>0</v>
      </c>
      <c r="U95" s="518">
        <f>SUM(U87:U94)</f>
        <v>0</v>
      </c>
      <c r="V95" s="518">
        <f>SUM(V87:V94)</f>
        <v>0</v>
      </c>
      <c r="W95" s="502">
        <f>SUM(W92:W94)</f>
        <v>0</v>
      </c>
      <c r="X95" s="501">
        <f>SUM(X92:X94)</f>
        <v>0</v>
      </c>
      <c r="Y95" s="487">
        <f>SUM(Y92:Y94)</f>
        <v>0</v>
      </c>
      <c r="Z95" s="487">
        <f>SUM(Z92:Z94)</f>
        <v>0</v>
      </c>
      <c r="AA95" s="487">
        <f>SUM(AA92:AA94)</f>
        <v>0</v>
      </c>
      <c r="AB95" s="518">
        <f>SUM(AB87:AB94)</f>
        <v>0</v>
      </c>
      <c r="AC95" s="518">
        <f>SUM(AC87:AC94)</f>
        <v>0</v>
      </c>
      <c r="AD95" s="518">
        <f>SUM(AD87:AD94)</f>
        <v>0</v>
      </c>
      <c r="AE95" s="502">
        <f>SUM(AE92:AE94)</f>
        <v>0</v>
      </c>
      <c r="AF95" s="501">
        <f>SUM(AF92:AF94)</f>
        <v>0</v>
      </c>
      <c r="AG95" s="487">
        <f>SUM(AG92:AG94)</f>
        <v>0</v>
      </c>
      <c r="AH95" s="487">
        <f>SUM(AH92:AH94)</f>
        <v>0</v>
      </c>
      <c r="AI95" s="487">
        <f>SUM(AI92:AI94)</f>
        <v>0</v>
      </c>
      <c r="AJ95" s="518">
        <f>SUM(AJ87:AJ94)</f>
        <v>0</v>
      </c>
      <c r="AK95" s="518">
        <f>SUM(AK87:AK94)</f>
        <v>0</v>
      </c>
      <c r="AL95" s="518">
        <f>SUM(AL87:AL94)</f>
        <v>0</v>
      </c>
      <c r="AM95" s="502">
        <f t="shared" ref="AM95:AW95" si="159">SUM(AM92:AM94)</f>
        <v>0</v>
      </c>
      <c r="AN95" s="501">
        <f t="shared" si="159"/>
        <v>0</v>
      </c>
      <c r="AO95" s="487">
        <f t="shared" si="159"/>
        <v>0</v>
      </c>
      <c r="AP95" s="487">
        <f t="shared" si="159"/>
        <v>0</v>
      </c>
      <c r="AQ95" s="487">
        <f t="shared" si="159"/>
        <v>0</v>
      </c>
      <c r="AR95" s="537">
        <f t="shared" si="159"/>
        <v>0</v>
      </c>
      <c r="AS95" s="538">
        <f t="shared" si="159"/>
        <v>0</v>
      </c>
      <c r="AT95" s="538">
        <f t="shared" si="159"/>
        <v>0</v>
      </c>
      <c r="AU95" s="538">
        <f t="shared" si="159"/>
        <v>0</v>
      </c>
      <c r="AV95" s="539">
        <f t="shared" si="159"/>
        <v>0</v>
      </c>
      <c r="AW95" s="563">
        <f t="shared" si="159"/>
        <v>0</v>
      </c>
      <c r="AX95" s="273"/>
      <c r="AY95" s="273"/>
      <c r="AZ95" s="273"/>
      <c r="BA95" s="273"/>
      <c r="BB95" s="273"/>
      <c r="BC95" s="273"/>
      <c r="BD95" s="273"/>
      <c r="BE95" s="273"/>
      <c r="BF95" s="273"/>
      <c r="BG95" s="273"/>
      <c r="BH95" s="273"/>
      <c r="BI95" s="273"/>
      <c r="BJ95" s="273"/>
      <c r="BK95" s="273"/>
      <c r="BL95" s="273"/>
      <c r="BM95" s="273"/>
      <c r="BN95" s="273"/>
      <c r="BO95" s="273"/>
      <c r="BP95" s="273"/>
      <c r="BQ95" s="498"/>
    </row>
    <row r="96" spans="1:69" s="378" customFormat="1" ht="16.899999999999999" customHeight="1" x14ac:dyDescent="0.35">
      <c r="A96" s="443" t="s">
        <v>37</v>
      </c>
      <c r="B96" s="443" t="s">
        <v>69</v>
      </c>
      <c r="C96" s="443"/>
      <c r="D96" s="454"/>
      <c r="E96" s="454"/>
      <c r="F96" s="455"/>
      <c r="G96" s="283"/>
      <c r="H96" s="284"/>
      <c r="I96" s="448"/>
      <c r="J96" s="448"/>
      <c r="K96" s="448"/>
      <c r="L96" s="286"/>
      <c r="M96" s="287"/>
      <c r="N96" s="288"/>
      <c r="O96" s="283"/>
      <c r="P96" s="284"/>
      <c r="Q96" s="284"/>
      <c r="R96" s="284"/>
      <c r="S96" s="285"/>
      <c r="T96" s="286"/>
      <c r="U96" s="287"/>
      <c r="V96" s="288"/>
      <c r="W96" s="283"/>
      <c r="X96" s="284"/>
      <c r="Y96" s="284"/>
      <c r="Z96" s="284"/>
      <c r="AA96" s="285"/>
      <c r="AB96" s="286"/>
      <c r="AC96" s="287"/>
      <c r="AD96" s="288"/>
      <c r="AE96" s="283"/>
      <c r="AF96" s="284"/>
      <c r="AG96" s="284"/>
      <c r="AH96" s="284"/>
      <c r="AI96" s="285"/>
      <c r="AJ96" s="286"/>
      <c r="AK96" s="287"/>
      <c r="AL96" s="288"/>
      <c r="AM96" s="283"/>
      <c r="AN96" s="284"/>
      <c r="AO96" s="284"/>
      <c r="AP96" s="284"/>
      <c r="AQ96" s="285"/>
      <c r="AR96" s="283"/>
      <c r="AS96" s="284"/>
      <c r="AT96" s="284"/>
      <c r="AU96" s="284"/>
      <c r="AV96" s="284"/>
      <c r="AW96" s="284"/>
      <c r="AX96" s="273"/>
      <c r="AY96" s="273"/>
      <c r="AZ96" s="273"/>
      <c r="BA96" s="273"/>
      <c r="BB96" s="273"/>
      <c r="BC96" s="273"/>
      <c r="BD96" s="273"/>
      <c r="BE96" s="273"/>
      <c r="BF96" s="273"/>
      <c r="BG96" s="273"/>
      <c r="BH96" s="273"/>
      <c r="BI96" s="273"/>
      <c r="BJ96" s="273"/>
      <c r="BK96" s="273"/>
      <c r="BL96" s="273"/>
      <c r="BM96" s="273"/>
      <c r="BN96" s="273"/>
      <c r="BO96" s="273"/>
      <c r="BP96" s="273"/>
      <c r="BQ96" s="273"/>
    </row>
    <row r="97" spans="1:69" ht="18" customHeight="1" x14ac:dyDescent="0.35">
      <c r="A97" s="232" t="s">
        <v>38</v>
      </c>
      <c r="B97" s="236"/>
      <c r="C97" s="236"/>
      <c r="D97" s="177"/>
      <c r="E97" s="177"/>
      <c r="F97" s="3"/>
      <c r="G97" s="57">
        <f>SUM(H97:K97)</f>
        <v>0</v>
      </c>
      <c r="H97" s="209"/>
      <c r="I97" s="54"/>
      <c r="J97" s="54"/>
      <c r="K97" s="54"/>
      <c r="L97" s="201"/>
      <c r="M97" s="202"/>
      <c r="N97" s="203"/>
      <c r="O97" s="57">
        <f>P97+Q97+R97+S97</f>
        <v>0</v>
      </c>
      <c r="P97" s="237"/>
      <c r="Q97" s="221"/>
      <c r="R97" s="222"/>
      <c r="S97" s="56"/>
      <c r="T97" s="201"/>
      <c r="U97" s="202"/>
      <c r="V97" s="203"/>
      <c r="W97" s="57">
        <f t="shared" ref="W97:W99" si="160">X97+Y97+Z97+AA97</f>
        <v>0</v>
      </c>
      <c r="X97" s="224"/>
      <c r="Y97" s="55"/>
      <c r="Z97" s="55"/>
      <c r="AA97" s="56"/>
      <c r="AB97" s="201"/>
      <c r="AC97" s="202"/>
      <c r="AD97" s="203"/>
      <c r="AE97" s="57">
        <f t="shared" ref="AE97:AE98" si="161">AF97+AG97+AH97+AI97</f>
        <v>0</v>
      </c>
      <c r="AF97" s="200"/>
      <c r="AG97" s="114"/>
      <c r="AH97" s="114"/>
      <c r="AI97" s="115"/>
      <c r="AJ97" s="201"/>
      <c r="AK97" s="202"/>
      <c r="AL97" s="203"/>
      <c r="AM97" s="57">
        <f>AN97+AO97+AP97+AQ97</f>
        <v>0</v>
      </c>
      <c r="AN97" s="200"/>
      <c r="AO97" s="55"/>
      <c r="AP97" s="55"/>
      <c r="AQ97" s="56"/>
      <c r="AR97" s="141">
        <f t="shared" ref="AR97:AU99" si="162">H97+P97+X97+AF97+AN97</f>
        <v>0</v>
      </c>
      <c r="AS97" s="54">
        <f t="shared" si="162"/>
        <v>0</v>
      </c>
      <c r="AT97" s="54">
        <f>J97+R97+Z97+AH97+AP97</f>
        <v>0</v>
      </c>
      <c r="AU97" s="54">
        <f t="shared" si="162"/>
        <v>0</v>
      </c>
      <c r="AV97" s="54">
        <f>R97+Z97+AH97+AP97</f>
        <v>0</v>
      </c>
      <c r="AW97" s="552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273"/>
      <c r="BK97" s="273"/>
      <c r="BL97" s="273"/>
      <c r="BM97" s="273"/>
      <c r="BN97" s="273"/>
      <c r="BO97" s="273"/>
      <c r="BP97" s="273"/>
      <c r="BQ97" s="3"/>
    </row>
    <row r="98" spans="1:69" ht="18" customHeight="1" x14ac:dyDescent="0.35">
      <c r="A98" s="62" t="s">
        <v>68</v>
      </c>
      <c r="B98" s="174"/>
      <c r="C98" s="174"/>
      <c r="D98" s="68"/>
      <c r="E98" s="68"/>
      <c r="F98" s="63"/>
      <c r="G98" s="57">
        <f>SUM(H98:K98)</f>
        <v>0</v>
      </c>
      <c r="H98" s="209"/>
      <c r="I98" s="70"/>
      <c r="J98" s="70"/>
      <c r="K98" s="70"/>
      <c r="L98" s="210"/>
      <c r="M98" s="73"/>
      <c r="N98" s="203"/>
      <c r="O98" s="75">
        <f>P98+Q98+R98+S98</f>
        <v>0</v>
      </c>
      <c r="P98" s="237"/>
      <c r="Q98" s="73"/>
      <c r="R98" s="210"/>
      <c r="S98" s="74"/>
      <c r="T98" s="210"/>
      <c r="U98" s="73"/>
      <c r="V98" s="203"/>
      <c r="W98" s="75">
        <f t="shared" si="160"/>
        <v>0</v>
      </c>
      <c r="X98" s="224"/>
      <c r="Y98" s="73"/>
      <c r="Z98" s="73"/>
      <c r="AA98" s="74"/>
      <c r="AB98" s="210"/>
      <c r="AC98" s="73"/>
      <c r="AD98" s="203"/>
      <c r="AE98" s="75">
        <f t="shared" si="161"/>
        <v>0</v>
      </c>
      <c r="AF98" s="198"/>
      <c r="AG98" s="73"/>
      <c r="AH98" s="73"/>
      <c r="AI98" s="74"/>
      <c r="AJ98" s="210"/>
      <c r="AK98" s="73"/>
      <c r="AL98" s="203"/>
      <c r="AM98" s="75">
        <f t="shared" ref="AM98:AM99" si="163">AL98*AK98</f>
        <v>0</v>
      </c>
      <c r="AN98" s="198"/>
      <c r="AO98" s="73"/>
      <c r="AP98" s="73"/>
      <c r="AQ98" s="74"/>
      <c r="AR98" s="141">
        <f t="shared" si="162"/>
        <v>0</v>
      </c>
      <c r="AS98" s="54">
        <f t="shared" si="162"/>
        <v>0</v>
      </c>
      <c r="AT98" s="54">
        <f t="shared" si="162"/>
        <v>0</v>
      </c>
      <c r="AU98" s="54">
        <f t="shared" si="162"/>
        <v>0</v>
      </c>
      <c r="AV98" s="70">
        <f>R98+Z98+AH98+AP98</f>
        <v>0</v>
      </c>
      <c r="AW98" s="549"/>
      <c r="AX98" s="273"/>
      <c r="AY98" s="273"/>
      <c r="AZ98" s="273"/>
      <c r="BA98" s="273"/>
      <c r="BB98" s="273"/>
      <c r="BC98" s="273"/>
      <c r="BD98" s="273"/>
      <c r="BE98" s="273"/>
      <c r="BF98" s="273"/>
      <c r="BG98" s="273"/>
      <c r="BH98" s="273"/>
      <c r="BI98" s="273"/>
      <c r="BJ98" s="273"/>
      <c r="BK98" s="273"/>
      <c r="BL98" s="273"/>
      <c r="BM98" s="273"/>
      <c r="BN98" s="273"/>
      <c r="BO98" s="273"/>
      <c r="BP98" s="273"/>
      <c r="BQ98" s="3"/>
    </row>
    <row r="99" spans="1:69" s="378" customFormat="1" ht="18" customHeight="1" x14ac:dyDescent="0.35">
      <c r="A99" s="62" t="s">
        <v>40</v>
      </c>
      <c r="B99" s="238"/>
      <c r="C99" s="238"/>
      <c r="D99" s="322"/>
      <c r="E99" s="322"/>
      <c r="F99" s="273"/>
      <c r="G99" s="325">
        <f>SUM(H99:K99)</f>
        <v>0</v>
      </c>
      <c r="H99" s="412"/>
      <c r="I99" s="359"/>
      <c r="J99" s="359"/>
      <c r="K99" s="359"/>
      <c r="L99" s="279"/>
      <c r="M99" s="280"/>
      <c r="N99" s="272"/>
      <c r="O99" s="419">
        <f>P99+Q99+R99+S99</f>
        <v>0</v>
      </c>
      <c r="P99" s="281"/>
      <c r="Q99" s="277"/>
      <c r="R99" s="411"/>
      <c r="S99" s="278"/>
      <c r="T99" s="279"/>
      <c r="U99" s="280"/>
      <c r="V99" s="272"/>
      <c r="W99" s="276">
        <f t="shared" si="160"/>
        <v>0</v>
      </c>
      <c r="X99" s="417"/>
      <c r="Y99" s="277"/>
      <c r="Z99" s="277"/>
      <c r="AA99" s="278"/>
      <c r="AB99" s="279"/>
      <c r="AC99" s="280"/>
      <c r="AD99" s="272"/>
      <c r="AE99" s="276">
        <f>AD99*AC99</f>
        <v>0</v>
      </c>
      <c r="AF99" s="410"/>
      <c r="AG99" s="277"/>
      <c r="AH99" s="277"/>
      <c r="AI99" s="278"/>
      <c r="AJ99" s="279"/>
      <c r="AK99" s="280"/>
      <c r="AL99" s="272"/>
      <c r="AM99" s="610">
        <f t="shared" si="163"/>
        <v>0</v>
      </c>
      <c r="AN99" s="410"/>
      <c r="AO99" s="277"/>
      <c r="AP99" s="277"/>
      <c r="AQ99" s="278"/>
      <c r="AR99" s="413">
        <f t="shared" si="162"/>
        <v>0</v>
      </c>
      <c r="AS99" s="327">
        <f t="shared" si="162"/>
        <v>0</v>
      </c>
      <c r="AT99" s="327">
        <f t="shared" si="162"/>
        <v>0</v>
      </c>
      <c r="AU99" s="327">
        <f>K99+S99+AA99+AI99+AQ99</f>
        <v>0</v>
      </c>
      <c r="AV99" s="359">
        <f>R99+Z99+AH99+AP99</f>
        <v>0</v>
      </c>
      <c r="AW99" s="550"/>
      <c r="AX99" s="273"/>
      <c r="AY99" s="273"/>
      <c r="AZ99" s="273"/>
      <c r="BA99" s="273"/>
      <c r="BB99" s="273"/>
      <c r="BC99" s="273"/>
      <c r="BD99" s="273"/>
      <c r="BE99" s="273"/>
      <c r="BF99" s="273"/>
      <c r="BG99" s="273"/>
      <c r="BH99" s="273"/>
      <c r="BI99" s="273"/>
      <c r="BJ99" s="273"/>
      <c r="BK99" s="273"/>
      <c r="BL99" s="273"/>
      <c r="BM99" s="273"/>
      <c r="BN99" s="273"/>
      <c r="BO99" s="273"/>
      <c r="BP99" s="273"/>
      <c r="BQ99" s="273"/>
    </row>
    <row r="100" spans="1:69" s="482" customFormat="1" ht="18" customHeight="1" x14ac:dyDescent="0.35">
      <c r="A100" s="615" t="s">
        <v>61</v>
      </c>
      <c r="B100" s="617"/>
      <c r="C100" s="540"/>
      <c r="D100" s="540"/>
      <c r="E100" s="540"/>
      <c r="F100" s="540"/>
      <c r="G100" s="502">
        <f>SUM(G97:G99)</f>
        <v>0</v>
      </c>
      <c r="H100" s="501">
        <f>SUM(H97:H99)</f>
        <v>0</v>
      </c>
      <c r="I100" s="513">
        <f>SUM(I97:I99)</f>
        <v>0</v>
      </c>
      <c r="J100" s="513">
        <f t="shared" ref="J100" si="164">SUM(J97:J99)</f>
        <v>0</v>
      </c>
      <c r="K100" s="513">
        <f>SUM(K97:K99)</f>
        <v>0</v>
      </c>
      <c r="L100" s="518">
        <f>SUM(L92:L99)</f>
        <v>0</v>
      </c>
      <c r="M100" s="518">
        <f>SUM(M92:M99)</f>
        <v>0</v>
      </c>
      <c r="N100" s="518">
        <f>SUM(N92:N99)</f>
        <v>0</v>
      </c>
      <c r="O100" s="502">
        <f>SUM(O97:O99)</f>
        <v>0</v>
      </c>
      <c r="P100" s="501">
        <f>SUM(P97:P99)</f>
        <v>0</v>
      </c>
      <c r="Q100" s="487">
        <f>SUM(Q97:Q99)</f>
        <v>0</v>
      </c>
      <c r="R100" s="487">
        <f>SUM(R97:R99)</f>
        <v>0</v>
      </c>
      <c r="S100" s="487">
        <f t="shared" ref="S100" si="165">SUM(S97:S99)</f>
        <v>0</v>
      </c>
      <c r="T100" s="518">
        <f>SUM(T92:T99)</f>
        <v>0</v>
      </c>
      <c r="U100" s="518">
        <f>SUM(U92:U99)</f>
        <v>0</v>
      </c>
      <c r="V100" s="518">
        <f>SUM(V92:V99)</f>
        <v>0</v>
      </c>
      <c r="W100" s="502">
        <f>SUM(W97:W99)</f>
        <v>0</v>
      </c>
      <c r="X100" s="501">
        <f>SUM(X97:X99)</f>
        <v>0</v>
      </c>
      <c r="Y100" s="487">
        <f>SUM(Y97:Y99)</f>
        <v>0</v>
      </c>
      <c r="Z100" s="487">
        <f t="shared" ref="Z100:AA100" si="166">SUM(Z97:Z99)</f>
        <v>0</v>
      </c>
      <c r="AA100" s="487">
        <f t="shared" si="166"/>
        <v>0</v>
      </c>
      <c r="AB100" s="518">
        <f>SUM(AB92:AB99)</f>
        <v>0</v>
      </c>
      <c r="AC100" s="518">
        <f>SUM(AC92:AC99)</f>
        <v>0</v>
      </c>
      <c r="AD100" s="518">
        <f>SUM(AD92:AD99)</f>
        <v>0</v>
      </c>
      <c r="AE100" s="502">
        <f>SUM(AE97:AE99)</f>
        <v>0</v>
      </c>
      <c r="AF100" s="501">
        <f>SUM(AF97:AF99)</f>
        <v>0</v>
      </c>
      <c r="AG100" s="487">
        <f>SUM(AG97:AG99)</f>
        <v>0</v>
      </c>
      <c r="AH100" s="487">
        <f t="shared" ref="AH100:AI100" si="167">SUM(AH97:AH99)</f>
        <v>0</v>
      </c>
      <c r="AI100" s="487">
        <f t="shared" si="167"/>
        <v>0</v>
      </c>
      <c r="AJ100" s="518">
        <f>SUM(AJ92:AJ99)</f>
        <v>0</v>
      </c>
      <c r="AK100" s="518">
        <f>SUM(AK92:AK99)</f>
        <v>0</v>
      </c>
      <c r="AL100" s="518">
        <f>SUM(AL92:AL99)</f>
        <v>0</v>
      </c>
      <c r="AM100" s="502">
        <f>SUM(AM97:AM99)</f>
        <v>0</v>
      </c>
      <c r="AN100" s="501">
        <f>SUM(AN97:AN99)</f>
        <v>0</v>
      </c>
      <c r="AO100" s="487">
        <f>SUM(AO97:AO99)</f>
        <v>0</v>
      </c>
      <c r="AP100" s="487">
        <f t="shared" ref="AP100:AQ100" si="168">SUM(AP97:AP99)</f>
        <v>0</v>
      </c>
      <c r="AQ100" s="487">
        <f t="shared" si="168"/>
        <v>0</v>
      </c>
      <c r="AR100" s="537">
        <f>SUM(AR97:AR99)</f>
        <v>0</v>
      </c>
      <c r="AS100" s="538">
        <f>SUM(AS97:AS99)</f>
        <v>0</v>
      </c>
      <c r="AT100" s="538">
        <f t="shared" ref="AT100:AU100" si="169">SUM(AT97:AT99)</f>
        <v>0</v>
      </c>
      <c r="AU100" s="538">
        <f t="shared" si="169"/>
        <v>0</v>
      </c>
      <c r="AV100" s="541">
        <f t="shared" ref="AV100:AW100" si="170">SUM(AV97:AV99)</f>
        <v>0</v>
      </c>
      <c r="AW100" s="564">
        <f t="shared" si="170"/>
        <v>0</v>
      </c>
      <c r="AX100" s="273"/>
      <c r="AY100" s="273"/>
      <c r="AZ100" s="273"/>
      <c r="BA100" s="273"/>
      <c r="BB100" s="273"/>
      <c r="BC100" s="273"/>
      <c r="BD100" s="273"/>
      <c r="BE100" s="273"/>
      <c r="BF100" s="273"/>
      <c r="BG100" s="273"/>
      <c r="BH100" s="273"/>
      <c r="BI100" s="273"/>
      <c r="BJ100" s="273"/>
      <c r="BK100" s="273"/>
      <c r="BL100" s="273"/>
      <c r="BM100" s="273"/>
      <c r="BN100" s="273"/>
      <c r="BO100" s="273"/>
      <c r="BP100" s="273"/>
      <c r="BQ100" s="498"/>
    </row>
    <row r="101" spans="1:69" s="378" customFormat="1" ht="18" customHeight="1" thickBot="1" x14ac:dyDescent="0.4">
      <c r="A101" s="456" t="s">
        <v>21</v>
      </c>
      <c r="B101" s="433" t="s">
        <v>70</v>
      </c>
      <c r="C101" s="433"/>
      <c r="D101" s="292"/>
      <c r="E101" s="292"/>
      <c r="F101" s="292"/>
      <c r="G101" s="289"/>
      <c r="H101" s="290"/>
      <c r="I101" s="290"/>
      <c r="J101" s="290"/>
      <c r="K101" s="290"/>
      <c r="L101" s="293"/>
      <c r="M101" s="294"/>
      <c r="N101" s="295"/>
      <c r="O101" s="289"/>
      <c r="P101" s="290"/>
      <c r="Q101" s="290"/>
      <c r="R101" s="290"/>
      <c r="S101" s="291"/>
      <c r="T101" s="293"/>
      <c r="U101" s="294"/>
      <c r="V101" s="295"/>
      <c r="W101" s="289"/>
      <c r="X101" s="290"/>
      <c r="Y101" s="290"/>
      <c r="Z101" s="290"/>
      <c r="AA101" s="291"/>
      <c r="AB101" s="293"/>
      <c r="AC101" s="294"/>
      <c r="AD101" s="295"/>
      <c r="AE101" s="289"/>
      <c r="AF101" s="290"/>
      <c r="AG101" s="290"/>
      <c r="AH101" s="290"/>
      <c r="AI101" s="291"/>
      <c r="AJ101" s="293"/>
      <c r="AK101" s="294"/>
      <c r="AL101" s="295"/>
      <c r="AM101" s="289"/>
      <c r="AN101" s="290"/>
      <c r="AO101" s="290"/>
      <c r="AP101" s="290"/>
      <c r="AQ101" s="291"/>
      <c r="AR101" s="289"/>
      <c r="AS101" s="290"/>
      <c r="AT101" s="290"/>
      <c r="AU101" s="439"/>
      <c r="AV101" s="440"/>
      <c r="AW101" s="440"/>
      <c r="AX101" s="273"/>
      <c r="AY101" s="273"/>
      <c r="AZ101" s="273"/>
      <c r="BA101" s="273"/>
      <c r="BB101" s="273"/>
      <c r="BC101" s="273"/>
      <c r="BD101" s="273"/>
      <c r="BE101" s="273"/>
      <c r="BF101" s="273"/>
      <c r="BG101" s="273"/>
      <c r="BH101" s="273"/>
      <c r="BI101" s="273"/>
      <c r="BJ101" s="273"/>
      <c r="BK101" s="273"/>
      <c r="BL101" s="273"/>
      <c r="BM101" s="273"/>
      <c r="BN101" s="273"/>
      <c r="BO101" s="273"/>
      <c r="BP101" s="273"/>
      <c r="BQ101" s="273"/>
    </row>
    <row r="102" spans="1:69" ht="18" customHeight="1" x14ac:dyDescent="0.35">
      <c r="A102" s="232" t="s">
        <v>41</v>
      </c>
      <c r="B102" s="63" t="s">
        <v>42</v>
      </c>
      <c r="C102" s="63"/>
      <c r="D102" s="296"/>
      <c r="E102" s="296"/>
      <c r="F102" s="297"/>
      <c r="G102" s="298">
        <f>H102+I102+J102+K102</f>
        <v>0</v>
      </c>
      <c r="H102" s="220"/>
      <c r="I102" s="299"/>
      <c r="J102" s="299"/>
      <c r="K102" s="299"/>
      <c r="L102" s="300"/>
      <c r="M102" s="301"/>
      <c r="N102" s="271"/>
      <c r="O102" s="298">
        <f>P102+Q102+R102+S102</f>
        <v>0</v>
      </c>
      <c r="P102" s="302"/>
      <c r="Q102" s="299"/>
      <c r="R102" s="303"/>
      <c r="S102" s="115"/>
      <c r="T102" s="300"/>
      <c r="U102" s="301"/>
      <c r="V102" s="271"/>
      <c r="W102" s="298">
        <f t="shared" ref="W102:W104" si="171">X102+Y102+Z102+AA102</f>
        <v>0</v>
      </c>
      <c r="X102" s="302"/>
      <c r="Y102" s="299"/>
      <c r="Z102" s="299"/>
      <c r="AA102" s="56"/>
      <c r="AB102" s="300"/>
      <c r="AC102" s="301"/>
      <c r="AD102" s="271"/>
      <c r="AE102" s="298">
        <f t="shared" ref="AE102:AE104" si="172">AF102+AG102+AH102+AI102</f>
        <v>0</v>
      </c>
      <c r="AF102" s="302"/>
      <c r="AG102" s="299"/>
      <c r="AH102" s="299"/>
      <c r="AI102" s="56"/>
      <c r="AJ102" s="300"/>
      <c r="AK102" s="301"/>
      <c r="AL102" s="271"/>
      <c r="AM102" s="611">
        <f t="shared" ref="AM102:AM104" si="173">AN102+AO102+AP102+AQ102</f>
        <v>0</v>
      </c>
      <c r="AN102" s="302"/>
      <c r="AO102" s="304"/>
      <c r="AP102" s="304"/>
      <c r="AQ102" s="115"/>
      <c r="AR102" s="225">
        <f t="shared" ref="AR102:AU104" si="174">H102+P102+X102+AF102+AN102</f>
        <v>0</v>
      </c>
      <c r="AS102" s="305">
        <f t="shared" si="174"/>
        <v>0</v>
      </c>
      <c r="AT102" s="305">
        <f t="shared" si="174"/>
        <v>0</v>
      </c>
      <c r="AU102" s="305">
        <f t="shared" si="174"/>
        <v>0</v>
      </c>
      <c r="AV102" s="54">
        <f>R102+Z102+AH102+AP102</f>
        <v>0</v>
      </c>
      <c r="AW102" s="552"/>
      <c r="AX102" s="273"/>
      <c r="AY102" s="273"/>
      <c r="AZ102" s="273"/>
      <c r="BA102" s="273"/>
      <c r="BB102" s="273"/>
      <c r="BC102" s="273"/>
      <c r="BD102" s="273"/>
      <c r="BE102" s="273"/>
      <c r="BF102" s="273"/>
      <c r="BG102" s="273"/>
      <c r="BH102" s="273"/>
      <c r="BI102" s="273"/>
      <c r="BJ102" s="273"/>
      <c r="BK102" s="273"/>
      <c r="BL102" s="273"/>
      <c r="BM102" s="273"/>
      <c r="BN102" s="273"/>
      <c r="BO102" s="273"/>
      <c r="BP102" s="273"/>
      <c r="BQ102" s="3"/>
    </row>
    <row r="103" spans="1:69" ht="18" customHeight="1" x14ac:dyDescent="0.35">
      <c r="A103" s="62" t="s">
        <v>43</v>
      </c>
      <c r="B103" s="372" t="s">
        <v>81</v>
      </c>
      <c r="C103" s="63"/>
      <c r="D103" s="68"/>
      <c r="E103" s="68"/>
      <c r="F103" s="63"/>
      <c r="G103" s="189">
        <f t="shared" ref="G103:G104" si="175">H103+I103+J103+K103</f>
        <v>0</v>
      </c>
      <c r="H103" s="209"/>
      <c r="I103" s="73"/>
      <c r="J103" s="73"/>
      <c r="K103" s="73"/>
      <c r="L103" s="210"/>
      <c r="M103" s="73"/>
      <c r="N103" s="203"/>
      <c r="O103" s="189">
        <f>P103+Q103+R103+S103</f>
        <v>0</v>
      </c>
      <c r="P103" s="224"/>
      <c r="Q103" s="73"/>
      <c r="R103" s="239"/>
      <c r="S103" s="240"/>
      <c r="T103" s="210"/>
      <c r="U103" s="73"/>
      <c r="V103" s="203"/>
      <c r="W103" s="75">
        <f t="shared" si="171"/>
        <v>0</v>
      </c>
      <c r="X103" s="224"/>
      <c r="Y103" s="73"/>
      <c r="Z103" s="73"/>
      <c r="AA103" s="74"/>
      <c r="AB103" s="210"/>
      <c r="AC103" s="73"/>
      <c r="AD103" s="203"/>
      <c r="AE103" s="189">
        <f t="shared" si="172"/>
        <v>0</v>
      </c>
      <c r="AF103" s="224"/>
      <c r="AG103" s="170"/>
      <c r="AH103" s="170"/>
      <c r="AI103" s="171"/>
      <c r="AJ103" s="210"/>
      <c r="AK103" s="73"/>
      <c r="AL103" s="203"/>
      <c r="AM103" s="612">
        <f t="shared" si="173"/>
        <v>0</v>
      </c>
      <c r="AN103" s="224"/>
      <c r="AO103" s="194"/>
      <c r="AP103" s="194"/>
      <c r="AQ103" s="240"/>
      <c r="AR103" s="144">
        <f t="shared" si="174"/>
        <v>0</v>
      </c>
      <c r="AS103" s="176">
        <f t="shared" si="174"/>
        <v>0</v>
      </c>
      <c r="AT103" s="176">
        <f>J103+R103+Z103+AH103+AP103</f>
        <v>0</v>
      </c>
      <c r="AU103" s="176">
        <f t="shared" si="174"/>
        <v>0</v>
      </c>
      <c r="AV103" s="176">
        <f>R103+Z103+AH103+AP103</f>
        <v>0</v>
      </c>
      <c r="AW103" s="557"/>
      <c r="AX103" s="273"/>
      <c r="AY103" s="273"/>
      <c r="AZ103" s="273"/>
      <c r="BA103" s="273"/>
      <c r="BB103" s="273"/>
      <c r="BC103" s="273"/>
      <c r="BD103" s="273"/>
      <c r="BE103" s="273"/>
      <c r="BF103" s="273"/>
      <c r="BG103" s="273"/>
      <c r="BH103" s="273"/>
      <c r="BI103" s="273"/>
      <c r="BJ103" s="273"/>
      <c r="BK103" s="273"/>
      <c r="BL103" s="273"/>
      <c r="BM103" s="273"/>
      <c r="BN103" s="273"/>
      <c r="BO103" s="273"/>
      <c r="BP103" s="273"/>
      <c r="BQ103" s="3"/>
    </row>
    <row r="104" spans="1:69" s="378" customFormat="1" ht="18" customHeight="1" x14ac:dyDescent="0.35">
      <c r="A104" s="232" t="s">
        <v>44</v>
      </c>
      <c r="B104" s="418"/>
      <c r="C104" s="418"/>
      <c r="D104" s="399"/>
      <c r="E104" s="399"/>
      <c r="F104" s="389"/>
      <c r="G104" s="408">
        <f t="shared" si="175"/>
        <v>0</v>
      </c>
      <c r="H104" s="412"/>
      <c r="I104" s="195"/>
      <c r="J104" s="195"/>
      <c r="K104" s="195"/>
      <c r="L104" s="411"/>
      <c r="M104" s="277"/>
      <c r="N104" s="272"/>
      <c r="O104" s="408">
        <f>P104+Q104+R104+S104</f>
        <v>0</v>
      </c>
      <c r="P104" s="417"/>
      <c r="Q104" s="277"/>
      <c r="R104" s="420"/>
      <c r="S104" s="421"/>
      <c r="T104" s="411"/>
      <c r="U104" s="277"/>
      <c r="V104" s="272"/>
      <c r="W104" s="408">
        <f t="shared" si="171"/>
        <v>0</v>
      </c>
      <c r="X104" s="417"/>
      <c r="Y104" s="195"/>
      <c r="Z104" s="195"/>
      <c r="AA104" s="404"/>
      <c r="AB104" s="411"/>
      <c r="AC104" s="277"/>
      <c r="AD104" s="272"/>
      <c r="AE104" s="408">
        <f t="shared" si="172"/>
        <v>0</v>
      </c>
      <c r="AF104" s="417"/>
      <c r="AG104" s="195"/>
      <c r="AH104" s="195"/>
      <c r="AI104" s="404"/>
      <c r="AJ104" s="411"/>
      <c r="AK104" s="277"/>
      <c r="AL104" s="272"/>
      <c r="AM104" s="613">
        <f t="shared" si="173"/>
        <v>0</v>
      </c>
      <c r="AN104" s="417"/>
      <c r="AO104" s="422"/>
      <c r="AP104" s="422"/>
      <c r="AQ104" s="421"/>
      <c r="AR104" s="409">
        <f t="shared" si="174"/>
        <v>0</v>
      </c>
      <c r="AS104" s="336">
        <f t="shared" si="174"/>
        <v>0</v>
      </c>
      <c r="AT104" s="336">
        <f t="shared" si="174"/>
        <v>0</v>
      </c>
      <c r="AU104" s="336">
        <f t="shared" si="174"/>
        <v>0</v>
      </c>
      <c r="AV104" s="336">
        <f>R104+Z104+AH104+AP104</f>
        <v>0</v>
      </c>
      <c r="AW104" s="558"/>
      <c r="AX104" s="273"/>
      <c r="AY104" s="273"/>
      <c r="AZ104" s="273"/>
      <c r="BA104" s="273"/>
      <c r="BB104" s="273"/>
      <c r="BC104" s="273"/>
      <c r="BD104" s="273"/>
      <c r="BE104" s="273"/>
      <c r="BF104" s="273"/>
      <c r="BG104" s="273"/>
      <c r="BH104" s="273"/>
      <c r="BI104" s="273"/>
      <c r="BJ104" s="273"/>
      <c r="BK104" s="273"/>
      <c r="BL104" s="273"/>
      <c r="BM104" s="273"/>
      <c r="BN104" s="273"/>
      <c r="BO104" s="273"/>
      <c r="BP104" s="273"/>
      <c r="BQ104" s="273"/>
    </row>
    <row r="105" spans="1:69" s="482" customFormat="1" ht="18" customHeight="1" x14ac:dyDescent="0.35">
      <c r="A105" s="615" t="s">
        <v>61</v>
      </c>
      <c r="B105" s="617"/>
      <c r="C105" s="542"/>
      <c r="D105" s="542"/>
      <c r="E105" s="542"/>
      <c r="F105" s="542"/>
      <c r="G105" s="502">
        <f>SUM(G102:G104)</f>
        <v>0</v>
      </c>
      <c r="H105" s="501">
        <f>SUM(H102:H104)</f>
        <v>0</v>
      </c>
      <c r="I105" s="513">
        <f>SUM(I102:I104)</f>
        <v>0</v>
      </c>
      <c r="J105" s="513">
        <f t="shared" ref="J105" si="176">SUM(J102:J104)</f>
        <v>0</v>
      </c>
      <c r="K105" s="513">
        <f>SUM(K102:K104)</f>
        <v>0</v>
      </c>
      <c r="L105" s="518">
        <f t="shared" ref="L105" si="177">SUM(L96:L104)</f>
        <v>0</v>
      </c>
      <c r="M105" s="518">
        <f t="shared" ref="M105" si="178">SUM(M96:M104)</f>
        <v>0</v>
      </c>
      <c r="N105" s="518">
        <f t="shared" ref="N105" si="179">SUM(N96:N104)</f>
        <v>0</v>
      </c>
      <c r="O105" s="502">
        <f>SUM(O102:O104)</f>
        <v>0</v>
      </c>
      <c r="P105" s="501">
        <f>SUM(P102:P104)</f>
        <v>0</v>
      </c>
      <c r="Q105" s="487">
        <f>SUM(Q102:Q104)</f>
        <v>0</v>
      </c>
      <c r="R105" s="487">
        <f>SUM(R102:R104)</f>
        <v>0</v>
      </c>
      <c r="S105" s="487">
        <f t="shared" ref="S105" si="180">SUM(S102:S104)</f>
        <v>0</v>
      </c>
      <c r="T105" s="518">
        <f t="shared" ref="T105" si="181">SUM(T96:T104)</f>
        <v>0</v>
      </c>
      <c r="U105" s="518">
        <f t="shared" ref="U105" si="182">SUM(U96:U104)</f>
        <v>0</v>
      </c>
      <c r="V105" s="518">
        <f t="shared" ref="V105" si="183">SUM(V96:V104)</f>
        <v>0</v>
      </c>
      <c r="W105" s="502">
        <f>SUM(W102:W104)</f>
        <v>0</v>
      </c>
      <c r="X105" s="501">
        <f>SUM(X102:X104)</f>
        <v>0</v>
      </c>
      <c r="Y105" s="487">
        <f>SUM(Y102:Y104)</f>
        <v>0</v>
      </c>
      <c r="Z105" s="487">
        <f>SUM(Z102:Z104)</f>
        <v>0</v>
      </c>
      <c r="AA105" s="487">
        <f t="shared" ref="AA105" si="184">SUM(AA102:AA104)</f>
        <v>0</v>
      </c>
      <c r="AB105" s="518">
        <f t="shared" ref="AB105" si="185">SUM(AB96:AB104)</f>
        <v>0</v>
      </c>
      <c r="AC105" s="518">
        <f t="shared" ref="AC105" si="186">SUM(AC96:AC104)</f>
        <v>0</v>
      </c>
      <c r="AD105" s="518">
        <f t="shared" ref="AD105" si="187">SUM(AD96:AD104)</f>
        <v>0</v>
      </c>
      <c r="AE105" s="502">
        <f>SUM(AE102:AE104)</f>
        <v>0</v>
      </c>
      <c r="AF105" s="501">
        <f>SUM(AF102:AF104)</f>
        <v>0</v>
      </c>
      <c r="AG105" s="487">
        <f>SUM(AG102:AG104)</f>
        <v>0</v>
      </c>
      <c r="AH105" s="487">
        <f t="shared" ref="AH105" si="188">SUM(AH102:AH104)</f>
        <v>0</v>
      </c>
      <c r="AI105" s="487">
        <f t="shared" ref="AI105" si="189">SUM(AI102:AI104)</f>
        <v>0</v>
      </c>
      <c r="AJ105" s="518">
        <f t="shared" ref="AJ105" si="190">SUM(AJ96:AJ104)</f>
        <v>0</v>
      </c>
      <c r="AK105" s="518">
        <f t="shared" ref="AK105" si="191">SUM(AK96:AK104)</f>
        <v>0</v>
      </c>
      <c r="AL105" s="518">
        <f t="shared" ref="AL105" si="192">SUM(AL96:AL104)</f>
        <v>0</v>
      </c>
      <c r="AM105" s="502">
        <f>SUM(AM102:AM104)</f>
        <v>0</v>
      </c>
      <c r="AN105" s="501">
        <f>SUM(AN102:AN104)</f>
        <v>0</v>
      </c>
      <c r="AO105" s="487">
        <f>SUM(AO102:AO104)</f>
        <v>0</v>
      </c>
      <c r="AP105" s="487">
        <f t="shared" ref="AP105" si="193">SUM(AP102:AP104)</f>
        <v>0</v>
      </c>
      <c r="AQ105" s="487">
        <f t="shared" ref="AQ105" si="194">SUM(AQ102:AQ104)</f>
        <v>0</v>
      </c>
      <c r="AR105" s="537">
        <f>SUM(AR102:AR104)</f>
        <v>0</v>
      </c>
      <c r="AS105" s="538">
        <f>SUM(AS102:AS104)</f>
        <v>0</v>
      </c>
      <c r="AT105" s="538">
        <f t="shared" ref="AT105" si="195">SUM(AT102:AT104)</f>
        <v>0</v>
      </c>
      <c r="AU105" s="538">
        <f t="shared" ref="AU105" si="196">SUM(AU102:AU104)</f>
        <v>0</v>
      </c>
      <c r="AV105" s="495">
        <f t="shared" ref="AV105:AW105" si="197">SUM(AV102:AV104)</f>
        <v>0</v>
      </c>
      <c r="AW105" s="565">
        <f t="shared" si="197"/>
        <v>0</v>
      </c>
      <c r="AX105" s="273"/>
      <c r="AY105" s="273"/>
      <c r="AZ105" s="273"/>
      <c r="BA105" s="273"/>
      <c r="BB105" s="273"/>
      <c r="BC105" s="273"/>
      <c r="BD105" s="273"/>
      <c r="BE105" s="273"/>
      <c r="BF105" s="273"/>
      <c r="BG105" s="273"/>
      <c r="BH105" s="273"/>
      <c r="BI105" s="273"/>
      <c r="BJ105" s="273"/>
      <c r="BK105" s="273"/>
      <c r="BL105" s="273"/>
      <c r="BM105" s="273"/>
      <c r="BN105" s="273"/>
      <c r="BO105" s="273"/>
      <c r="BP105" s="273"/>
      <c r="BQ105" s="498"/>
    </row>
    <row r="106" spans="1:69" s="378" customFormat="1" ht="18" customHeight="1" x14ac:dyDescent="0.35">
      <c r="A106" s="657" t="s">
        <v>83</v>
      </c>
      <c r="B106" s="652"/>
      <c r="C106" s="241"/>
      <c r="D106" s="242"/>
      <c r="E106" s="242"/>
      <c r="F106" s="242"/>
      <c r="G106" s="243">
        <f>G67+G72+G78+G85+G90+G95+G100+G105</f>
        <v>0</v>
      </c>
      <c r="H106" s="243">
        <f t="shared" ref="H106:AU106" si="198">H67+H72+H78+H85+H90+H95+H100+H105</f>
        <v>0</v>
      </c>
      <c r="I106" s="243">
        <f t="shared" si="198"/>
        <v>0</v>
      </c>
      <c r="J106" s="243">
        <f t="shared" si="198"/>
        <v>0</v>
      </c>
      <c r="K106" s="243">
        <f t="shared" si="198"/>
        <v>0</v>
      </c>
      <c r="L106" s="243">
        <f t="shared" si="198"/>
        <v>0</v>
      </c>
      <c r="M106" s="243">
        <f t="shared" si="198"/>
        <v>0</v>
      </c>
      <c r="N106" s="243">
        <f t="shared" si="198"/>
        <v>0</v>
      </c>
      <c r="O106" s="243">
        <f t="shared" si="198"/>
        <v>0</v>
      </c>
      <c r="P106" s="243">
        <f t="shared" si="198"/>
        <v>0</v>
      </c>
      <c r="Q106" s="243">
        <f t="shared" si="198"/>
        <v>0</v>
      </c>
      <c r="R106" s="243">
        <f t="shared" si="198"/>
        <v>0</v>
      </c>
      <c r="S106" s="243">
        <f t="shared" si="198"/>
        <v>0</v>
      </c>
      <c r="T106" s="243">
        <f t="shared" si="198"/>
        <v>0</v>
      </c>
      <c r="U106" s="243">
        <f t="shared" si="198"/>
        <v>0</v>
      </c>
      <c r="V106" s="243">
        <f t="shared" si="198"/>
        <v>0</v>
      </c>
      <c r="W106" s="243">
        <f t="shared" si="198"/>
        <v>0</v>
      </c>
      <c r="X106" s="243">
        <f t="shared" si="198"/>
        <v>0</v>
      </c>
      <c r="Y106" s="243">
        <f t="shared" si="198"/>
        <v>0</v>
      </c>
      <c r="Z106" s="243">
        <f t="shared" si="198"/>
        <v>0</v>
      </c>
      <c r="AA106" s="243">
        <f t="shared" si="198"/>
        <v>0</v>
      </c>
      <c r="AB106" s="243">
        <f t="shared" si="198"/>
        <v>0</v>
      </c>
      <c r="AC106" s="243">
        <f t="shared" si="198"/>
        <v>0</v>
      </c>
      <c r="AD106" s="243">
        <f t="shared" si="198"/>
        <v>0</v>
      </c>
      <c r="AE106" s="243">
        <f t="shared" si="198"/>
        <v>0</v>
      </c>
      <c r="AF106" s="243">
        <f t="shared" si="198"/>
        <v>0</v>
      </c>
      <c r="AG106" s="243">
        <f t="shared" si="198"/>
        <v>0</v>
      </c>
      <c r="AH106" s="243">
        <f t="shared" si="198"/>
        <v>0</v>
      </c>
      <c r="AI106" s="243">
        <f t="shared" si="198"/>
        <v>0</v>
      </c>
      <c r="AJ106" s="243">
        <f t="shared" si="198"/>
        <v>0</v>
      </c>
      <c r="AK106" s="243">
        <f t="shared" si="198"/>
        <v>0</v>
      </c>
      <c r="AL106" s="243">
        <f t="shared" si="198"/>
        <v>0</v>
      </c>
      <c r="AM106" s="243">
        <f t="shared" si="198"/>
        <v>0</v>
      </c>
      <c r="AN106" s="243">
        <f t="shared" si="198"/>
        <v>0</v>
      </c>
      <c r="AO106" s="243">
        <f t="shared" si="198"/>
        <v>0</v>
      </c>
      <c r="AP106" s="243">
        <f t="shared" si="198"/>
        <v>0</v>
      </c>
      <c r="AQ106" s="243">
        <f t="shared" si="198"/>
        <v>0</v>
      </c>
      <c r="AR106" s="243">
        <f t="shared" si="198"/>
        <v>0</v>
      </c>
      <c r="AS106" s="243">
        <f t="shared" si="198"/>
        <v>0</v>
      </c>
      <c r="AT106" s="243">
        <f t="shared" si="198"/>
        <v>0</v>
      </c>
      <c r="AU106" s="243">
        <f t="shared" si="198"/>
        <v>0</v>
      </c>
      <c r="AV106" s="244">
        <f t="shared" ref="AV106:AW106" si="199">AV67+AV72+AV78+AV85+AV90+AV95+AV100+AV105</f>
        <v>0</v>
      </c>
      <c r="AW106" s="244">
        <f t="shared" si="199"/>
        <v>0</v>
      </c>
      <c r="AX106" s="457"/>
      <c r="AY106" s="457"/>
      <c r="AZ106" s="457"/>
      <c r="BA106" s="457"/>
      <c r="BB106" s="457"/>
      <c r="BC106" s="457"/>
      <c r="BD106" s="457"/>
      <c r="BE106" s="457"/>
      <c r="BF106" s="457"/>
      <c r="BG106" s="457"/>
      <c r="BH106" s="457"/>
      <c r="BI106" s="457"/>
      <c r="BJ106" s="457"/>
      <c r="BK106" s="457"/>
      <c r="BL106" s="457"/>
      <c r="BM106" s="457"/>
      <c r="BN106" s="457"/>
      <c r="BO106" s="457"/>
      <c r="BP106" s="457"/>
      <c r="BQ106" s="457"/>
    </row>
    <row r="107" spans="1:69" ht="18.649999999999999" customHeight="1" thickBot="1" x14ac:dyDescent="0.4">
      <c r="A107" s="245"/>
      <c r="B107" s="245"/>
      <c r="C107" s="245"/>
      <c r="D107" s="246"/>
      <c r="E107" s="246"/>
      <c r="F107" s="246"/>
      <c r="G107" s="247"/>
      <c r="H107" s="247"/>
      <c r="I107" s="247"/>
      <c r="J107" s="247"/>
      <c r="K107" s="247"/>
      <c r="L107" s="248"/>
      <c r="M107" s="248"/>
      <c r="N107" s="248"/>
      <c r="O107" s="247"/>
      <c r="P107" s="247"/>
      <c r="Q107" s="247"/>
      <c r="R107" s="247"/>
      <c r="S107" s="247"/>
      <c r="T107" s="248"/>
      <c r="U107" s="248"/>
      <c r="V107" s="248"/>
      <c r="W107" s="247"/>
      <c r="X107" s="247"/>
      <c r="Y107" s="247"/>
      <c r="Z107" s="247"/>
      <c r="AA107" s="247"/>
      <c r="AB107" s="248"/>
      <c r="AC107" s="248"/>
      <c r="AD107" s="248"/>
      <c r="AE107" s="247"/>
      <c r="AF107" s="247"/>
      <c r="AG107" s="247"/>
      <c r="AH107" s="247"/>
      <c r="AI107" s="247"/>
      <c r="AJ107" s="248"/>
      <c r="AK107" s="248"/>
      <c r="AL107" s="248"/>
      <c r="AM107" s="247"/>
      <c r="AN107" s="247"/>
      <c r="AO107" s="247"/>
      <c r="AP107" s="247"/>
      <c r="AQ107" s="247"/>
      <c r="AR107" s="249"/>
      <c r="AS107" s="247"/>
      <c r="AT107" s="247"/>
      <c r="AU107" s="247"/>
      <c r="AV107" s="247"/>
      <c r="AW107" s="247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3"/>
    </row>
    <row r="108" spans="1:69" ht="18.649999999999999" customHeight="1" thickBot="1" x14ac:dyDescent="0.4">
      <c r="A108" s="373" t="s">
        <v>71</v>
      </c>
      <c r="B108" s="367"/>
      <c r="C108" s="367"/>
      <c r="D108" s="367"/>
      <c r="E108" s="367"/>
      <c r="F108" s="374"/>
      <c r="G108" s="604">
        <f>G55+G106</f>
        <v>0</v>
      </c>
      <c r="H108" s="605">
        <f>H55+H106</f>
        <v>0</v>
      </c>
      <c r="I108" s="606">
        <f>I55+I106</f>
        <v>0</v>
      </c>
      <c r="J108" s="606">
        <f>J55+J106</f>
        <v>0</v>
      </c>
      <c r="K108" s="607">
        <f>K55+K106</f>
        <v>0</v>
      </c>
      <c r="L108" s="658"/>
      <c r="M108" s="644"/>
      <c r="N108" s="656"/>
      <c r="O108" s="606">
        <f>O55+O106</f>
        <v>0</v>
      </c>
      <c r="P108" s="605">
        <f>P55+P106</f>
        <v>0</v>
      </c>
      <c r="Q108" s="606">
        <f>Q55+Q106</f>
        <v>0</v>
      </c>
      <c r="R108" s="608">
        <f>R55+R106</f>
        <v>0</v>
      </c>
      <c r="S108" s="608">
        <f>S55+S106</f>
        <v>0</v>
      </c>
      <c r="T108" s="655"/>
      <c r="U108" s="644"/>
      <c r="V108" s="656"/>
      <c r="W108" s="606">
        <f>W55+W106</f>
        <v>0</v>
      </c>
      <c r="X108" s="605">
        <f>X55+X106</f>
        <v>0</v>
      </c>
      <c r="Y108" s="606">
        <f>Y55+Y106</f>
        <v>0</v>
      </c>
      <c r="Z108" s="608">
        <f>Z55+Z106</f>
        <v>0</v>
      </c>
      <c r="AA108" s="608">
        <f>AA55+AA106</f>
        <v>0</v>
      </c>
      <c r="AB108" s="655"/>
      <c r="AC108" s="644"/>
      <c r="AD108" s="656"/>
      <c r="AE108" s="608">
        <f>AE55+AE106</f>
        <v>0</v>
      </c>
      <c r="AF108" s="605">
        <f>AF55+AF106</f>
        <v>0</v>
      </c>
      <c r="AG108" s="608">
        <f>AG55+AG106</f>
        <v>0</v>
      </c>
      <c r="AH108" s="608">
        <f>AH55+AH106</f>
        <v>0</v>
      </c>
      <c r="AI108" s="608">
        <f>AI55+AI106</f>
        <v>0</v>
      </c>
      <c r="AJ108" s="655"/>
      <c r="AK108" s="644"/>
      <c r="AL108" s="656"/>
      <c r="AM108" s="608">
        <f t="shared" ref="AM108:AS108" si="200">AM55+AM106</f>
        <v>0</v>
      </c>
      <c r="AN108" s="605">
        <f t="shared" si="200"/>
        <v>0</v>
      </c>
      <c r="AO108" s="608">
        <f t="shared" si="200"/>
        <v>0</v>
      </c>
      <c r="AP108" s="608">
        <f t="shared" si="200"/>
        <v>0</v>
      </c>
      <c r="AQ108" s="606">
        <f t="shared" si="200"/>
        <v>0</v>
      </c>
      <c r="AR108" s="605">
        <f t="shared" si="200"/>
        <v>0</v>
      </c>
      <c r="AS108" s="606">
        <f t="shared" si="200"/>
        <v>0</v>
      </c>
      <c r="AT108" s="606">
        <f t="shared" ref="AT108:AU108" si="201">AT55+AT106</f>
        <v>0</v>
      </c>
      <c r="AU108" s="609">
        <f t="shared" si="201"/>
        <v>0</v>
      </c>
      <c r="AV108" s="603">
        <f>AV55+AV106</f>
        <v>0</v>
      </c>
      <c r="AW108" s="250">
        <f>AW55+AW106</f>
        <v>0</v>
      </c>
      <c r="AX108" s="273"/>
      <c r="AY108" s="273"/>
      <c r="AZ108" s="273"/>
      <c r="BA108" s="273"/>
      <c r="BB108" s="273"/>
      <c r="BC108" s="273"/>
      <c r="BD108" s="273"/>
      <c r="BE108" s="273"/>
      <c r="BF108" s="273"/>
      <c r="BG108" s="273"/>
      <c r="BH108" s="273"/>
      <c r="BI108" s="273"/>
      <c r="BJ108" s="273"/>
      <c r="BK108" s="273"/>
      <c r="BL108" s="273"/>
      <c r="BM108" s="273"/>
      <c r="BN108" s="273"/>
      <c r="BO108" s="273"/>
      <c r="BP108" s="273"/>
      <c r="BQ108" s="3"/>
    </row>
    <row r="109" spans="1:69" ht="18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W109" s="273"/>
      <c r="AX109" s="273"/>
      <c r="AY109" s="273"/>
      <c r="AZ109" s="273"/>
      <c r="BA109" s="273"/>
      <c r="BB109" s="273"/>
      <c r="BC109" s="273"/>
      <c r="BD109" s="273"/>
      <c r="BE109" s="273"/>
      <c r="BF109" s="273"/>
      <c r="BG109" s="273"/>
      <c r="BH109" s="273"/>
      <c r="BI109" s="273"/>
      <c r="BJ109" s="273"/>
      <c r="BK109" s="273"/>
      <c r="BL109" s="273"/>
      <c r="BM109" s="273"/>
      <c r="BN109" s="273"/>
      <c r="BO109" s="273"/>
      <c r="BP109" s="273"/>
      <c r="BQ109" s="3"/>
    </row>
    <row r="110" spans="1:69" ht="18" customHeight="1" x14ac:dyDescent="0.35">
      <c r="A110" s="3"/>
      <c r="B110" s="362" t="s">
        <v>84</v>
      </c>
      <c r="C110" s="362"/>
      <c r="D110" s="251"/>
      <c r="E110" s="251"/>
      <c r="F110" s="252"/>
      <c r="G110" s="253">
        <f t="shared" ref="G110:AQ110" si="202">G55</f>
        <v>0</v>
      </c>
      <c r="H110" s="275">
        <f t="shared" si="202"/>
        <v>0</v>
      </c>
      <c r="I110" s="253">
        <f t="shared" si="202"/>
        <v>0</v>
      </c>
      <c r="J110" s="253">
        <f t="shared" si="202"/>
        <v>0</v>
      </c>
      <c r="K110" s="253">
        <f t="shared" si="202"/>
        <v>0</v>
      </c>
      <c r="L110" s="253">
        <f t="shared" si="202"/>
        <v>0</v>
      </c>
      <c r="M110" s="253">
        <f t="shared" si="202"/>
        <v>0</v>
      </c>
      <c r="N110" s="253">
        <f t="shared" si="202"/>
        <v>0</v>
      </c>
      <c r="O110" s="253">
        <f t="shared" si="202"/>
        <v>0</v>
      </c>
      <c r="P110" s="275">
        <f t="shared" si="202"/>
        <v>0</v>
      </c>
      <c r="Q110" s="253">
        <f t="shared" si="202"/>
        <v>0</v>
      </c>
      <c r="R110" s="253">
        <f t="shared" si="202"/>
        <v>0</v>
      </c>
      <c r="S110" s="253">
        <f t="shared" si="202"/>
        <v>0</v>
      </c>
      <c r="T110" s="253">
        <f t="shared" si="202"/>
        <v>0</v>
      </c>
      <c r="U110" s="253">
        <f t="shared" si="202"/>
        <v>0</v>
      </c>
      <c r="V110" s="253">
        <f t="shared" si="202"/>
        <v>0</v>
      </c>
      <c r="W110" s="253">
        <f t="shared" si="202"/>
        <v>0</v>
      </c>
      <c r="X110" s="275">
        <f t="shared" si="202"/>
        <v>0</v>
      </c>
      <c r="Y110" s="253">
        <f t="shared" si="202"/>
        <v>0</v>
      </c>
      <c r="Z110" s="253">
        <f t="shared" si="202"/>
        <v>0</v>
      </c>
      <c r="AA110" s="253">
        <f t="shared" si="202"/>
        <v>0</v>
      </c>
      <c r="AB110" s="253">
        <f t="shared" si="202"/>
        <v>0</v>
      </c>
      <c r="AC110" s="253">
        <f t="shared" si="202"/>
        <v>0</v>
      </c>
      <c r="AD110" s="253">
        <f t="shared" si="202"/>
        <v>0</v>
      </c>
      <c r="AE110" s="253">
        <f t="shared" si="202"/>
        <v>0</v>
      </c>
      <c r="AF110" s="275">
        <f t="shared" si="202"/>
        <v>0</v>
      </c>
      <c r="AG110" s="253">
        <f t="shared" si="202"/>
        <v>0</v>
      </c>
      <c r="AH110" s="253">
        <f t="shared" si="202"/>
        <v>0</v>
      </c>
      <c r="AI110" s="253">
        <f t="shared" si="202"/>
        <v>0</v>
      </c>
      <c r="AJ110" s="253">
        <f t="shared" si="202"/>
        <v>0</v>
      </c>
      <c r="AK110" s="253">
        <f t="shared" si="202"/>
        <v>0</v>
      </c>
      <c r="AL110" s="253">
        <f t="shared" si="202"/>
        <v>0</v>
      </c>
      <c r="AM110" s="253">
        <f t="shared" si="202"/>
        <v>0</v>
      </c>
      <c r="AN110" s="347">
        <f t="shared" si="202"/>
        <v>0</v>
      </c>
      <c r="AO110" s="253">
        <f t="shared" si="202"/>
        <v>0</v>
      </c>
      <c r="AP110" s="253">
        <f t="shared" si="202"/>
        <v>0</v>
      </c>
      <c r="AQ110" s="253">
        <f t="shared" si="202"/>
        <v>0</v>
      </c>
      <c r="AR110" s="275">
        <f>AR55</f>
        <v>0</v>
      </c>
      <c r="AS110" s="3"/>
      <c r="AT110" s="3"/>
      <c r="AU110" s="254">
        <f>AR108+AS108+AT108+AU108+AV108</f>
        <v>0</v>
      </c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273"/>
      <c r="BK110" s="273"/>
      <c r="BL110" s="273"/>
      <c r="BM110" s="273"/>
      <c r="BN110" s="273"/>
      <c r="BO110" s="273"/>
      <c r="BP110" s="273"/>
      <c r="BQ110" s="3"/>
    </row>
    <row r="111" spans="1:69" ht="18" customHeight="1" x14ac:dyDescent="0.35">
      <c r="A111" s="3"/>
      <c r="B111" s="363" t="s">
        <v>85</v>
      </c>
      <c r="C111" s="363"/>
      <c r="D111" s="3"/>
      <c r="E111" s="3"/>
      <c r="F111" s="3"/>
      <c r="G111" s="256">
        <f>G106</f>
        <v>0</v>
      </c>
      <c r="H111" s="275">
        <f t="shared" ref="H111:AQ111" si="203">H106</f>
        <v>0</v>
      </c>
      <c r="I111" s="256">
        <f t="shared" si="203"/>
        <v>0</v>
      </c>
      <c r="J111" s="256">
        <f t="shared" si="203"/>
        <v>0</v>
      </c>
      <c r="K111" s="256">
        <f t="shared" si="203"/>
        <v>0</v>
      </c>
      <c r="L111" s="256">
        <f t="shared" si="203"/>
        <v>0</v>
      </c>
      <c r="M111" s="256">
        <f t="shared" si="203"/>
        <v>0</v>
      </c>
      <c r="N111" s="256">
        <f t="shared" si="203"/>
        <v>0</v>
      </c>
      <c r="O111" s="256">
        <f t="shared" si="203"/>
        <v>0</v>
      </c>
      <c r="P111" s="275">
        <f t="shared" ref="P111" si="204">P106</f>
        <v>0</v>
      </c>
      <c r="Q111" s="256">
        <f t="shared" si="203"/>
        <v>0</v>
      </c>
      <c r="R111" s="256">
        <f t="shared" si="203"/>
        <v>0</v>
      </c>
      <c r="S111" s="256">
        <f t="shared" si="203"/>
        <v>0</v>
      </c>
      <c r="T111" s="256">
        <f t="shared" si="203"/>
        <v>0</v>
      </c>
      <c r="U111" s="256">
        <f t="shared" si="203"/>
        <v>0</v>
      </c>
      <c r="V111" s="256">
        <f t="shared" si="203"/>
        <v>0</v>
      </c>
      <c r="W111" s="256">
        <f t="shared" si="203"/>
        <v>0</v>
      </c>
      <c r="X111" s="275">
        <f t="shared" ref="X111" si="205">X106</f>
        <v>0</v>
      </c>
      <c r="Y111" s="256">
        <f t="shared" si="203"/>
        <v>0</v>
      </c>
      <c r="Z111" s="256">
        <f t="shared" si="203"/>
        <v>0</v>
      </c>
      <c r="AA111" s="256">
        <f t="shared" si="203"/>
        <v>0</v>
      </c>
      <c r="AB111" s="256">
        <f t="shared" si="203"/>
        <v>0</v>
      </c>
      <c r="AC111" s="256">
        <f t="shared" si="203"/>
        <v>0</v>
      </c>
      <c r="AD111" s="256">
        <f t="shared" si="203"/>
        <v>0</v>
      </c>
      <c r="AE111" s="256">
        <f t="shared" si="203"/>
        <v>0</v>
      </c>
      <c r="AF111" s="275">
        <f t="shared" ref="AF111" si="206">AF106</f>
        <v>0</v>
      </c>
      <c r="AG111" s="256">
        <f t="shared" si="203"/>
        <v>0</v>
      </c>
      <c r="AH111" s="256">
        <f t="shared" si="203"/>
        <v>0</v>
      </c>
      <c r="AI111" s="256">
        <f t="shared" si="203"/>
        <v>0</v>
      </c>
      <c r="AJ111" s="256">
        <f t="shared" si="203"/>
        <v>0</v>
      </c>
      <c r="AK111" s="256">
        <f t="shared" si="203"/>
        <v>0</v>
      </c>
      <c r="AL111" s="256">
        <f t="shared" si="203"/>
        <v>0</v>
      </c>
      <c r="AM111" s="256">
        <f t="shared" si="203"/>
        <v>0</v>
      </c>
      <c r="AN111" s="348">
        <f t="shared" si="203"/>
        <v>0</v>
      </c>
      <c r="AO111" s="256">
        <f t="shared" si="203"/>
        <v>0</v>
      </c>
      <c r="AP111" s="256">
        <f t="shared" si="203"/>
        <v>0</v>
      </c>
      <c r="AQ111" s="256">
        <f t="shared" si="203"/>
        <v>0</v>
      </c>
      <c r="AR111" s="275">
        <f t="shared" ref="AR111" si="207">AR106</f>
        <v>0</v>
      </c>
      <c r="AS111" s="3"/>
      <c r="AT111" s="3"/>
      <c r="AU111" s="3"/>
      <c r="AW111" s="273"/>
      <c r="AX111" s="273"/>
      <c r="AY111" s="273"/>
      <c r="AZ111" s="273"/>
      <c r="BA111" s="273"/>
      <c r="BB111" s="273"/>
      <c r="BC111" s="273"/>
      <c r="BD111" s="273"/>
      <c r="BE111" s="273"/>
      <c r="BF111" s="273"/>
      <c r="BG111" s="273"/>
      <c r="BH111" s="273"/>
      <c r="BI111" s="273"/>
      <c r="BJ111" s="273"/>
      <c r="BK111" s="273"/>
      <c r="BL111" s="273"/>
      <c r="BM111" s="273"/>
      <c r="BN111" s="273"/>
      <c r="BO111" s="273"/>
      <c r="BP111" s="273"/>
      <c r="BQ111" s="3"/>
    </row>
    <row r="112" spans="1:69" ht="36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55">
        <f>AR111+AR110</f>
        <v>0</v>
      </c>
      <c r="AS112" s="3"/>
      <c r="AT112" s="3"/>
      <c r="AU112" s="3"/>
      <c r="AW112" s="273"/>
      <c r="AX112" s="273"/>
      <c r="AY112" s="273"/>
      <c r="AZ112" s="273"/>
      <c r="BA112" s="273"/>
      <c r="BB112" s="273"/>
      <c r="BC112" s="273"/>
      <c r="BD112" s="273"/>
      <c r="BE112" s="273"/>
      <c r="BF112" s="273"/>
      <c r="BG112" s="273"/>
      <c r="BH112" s="273"/>
      <c r="BI112" s="273"/>
      <c r="BJ112" s="273"/>
      <c r="BK112" s="273"/>
      <c r="BL112" s="273"/>
      <c r="BM112" s="273"/>
      <c r="BN112" s="273"/>
      <c r="BO112" s="273"/>
      <c r="BP112" s="273"/>
      <c r="BQ112" s="3"/>
    </row>
    <row r="113" spans="1:69" ht="14.25" customHeight="1" thickBo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W113" s="273"/>
      <c r="AX113" s="273"/>
      <c r="AY113" s="273"/>
      <c r="AZ113" s="273"/>
      <c r="BA113" s="273"/>
      <c r="BB113" s="273"/>
      <c r="BC113" s="273"/>
      <c r="BD113" s="273"/>
      <c r="BE113" s="273"/>
      <c r="BF113" s="273"/>
      <c r="BG113" s="273"/>
      <c r="BH113" s="273"/>
      <c r="BI113" s="273"/>
      <c r="BJ113" s="273"/>
      <c r="BK113" s="273"/>
      <c r="BL113" s="273"/>
      <c r="BM113" s="273"/>
      <c r="BN113" s="273"/>
      <c r="BO113" s="273"/>
      <c r="BP113" s="273"/>
      <c r="BQ113" s="3"/>
    </row>
    <row r="114" spans="1:69" ht="13.5" customHeight="1" thickBot="1" x14ac:dyDescent="0.4">
      <c r="A114" s="3"/>
      <c r="B114" s="364" t="s">
        <v>84</v>
      </c>
      <c r="C114" s="364"/>
      <c r="D114" s="367"/>
      <c r="E114" s="368"/>
      <c r="F114" s="653">
        <f>H110+P110+X110+AF110+AN110</f>
        <v>0</v>
      </c>
      <c r="G114" s="631"/>
      <c r="H114" s="63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T114" s="3"/>
      <c r="AU114" s="3"/>
      <c r="AW114" s="273"/>
      <c r="AX114" s="273"/>
      <c r="AY114" s="273"/>
      <c r="AZ114" s="273"/>
      <c r="BA114" s="273"/>
      <c r="BB114" s="273"/>
      <c r="BC114" s="273"/>
      <c r="BD114" s="273"/>
      <c r="BE114" s="273"/>
      <c r="BF114" s="273"/>
      <c r="BG114" s="273"/>
      <c r="BH114" s="273"/>
      <c r="BI114" s="273"/>
      <c r="BJ114" s="273"/>
      <c r="BK114" s="273"/>
      <c r="BL114" s="273"/>
      <c r="BM114" s="273"/>
      <c r="BN114" s="273"/>
      <c r="BO114" s="273"/>
      <c r="BP114" s="273"/>
      <c r="BQ114" s="3"/>
    </row>
    <row r="115" spans="1:69" ht="13.5" customHeight="1" thickBot="1" x14ac:dyDescent="0.4">
      <c r="A115" s="3"/>
      <c r="B115" s="365" t="s">
        <v>85</v>
      </c>
      <c r="C115" s="365"/>
      <c r="D115" s="367"/>
      <c r="E115" s="368"/>
      <c r="F115" s="653">
        <f>H111+P111+X111+AF111+AN111</f>
        <v>0</v>
      </c>
      <c r="G115" s="631"/>
      <c r="H115" s="63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T115" s="3"/>
      <c r="AU115" s="3"/>
      <c r="AW115" s="273"/>
      <c r="AX115" s="273"/>
      <c r="AY115" s="273"/>
      <c r="AZ115" s="273"/>
      <c r="BA115" s="273"/>
      <c r="BB115" s="273"/>
      <c r="BC115" s="273"/>
      <c r="BD115" s="273"/>
      <c r="BE115" s="273"/>
      <c r="BF115" s="273"/>
      <c r="BG115" s="273"/>
      <c r="BH115" s="273"/>
      <c r="BI115" s="273"/>
      <c r="BJ115" s="273"/>
      <c r="BK115" s="273"/>
      <c r="BL115" s="273"/>
      <c r="BM115" s="273"/>
      <c r="BN115" s="273"/>
      <c r="BO115" s="273"/>
      <c r="BP115" s="273"/>
      <c r="BQ115" s="3"/>
    </row>
    <row r="116" spans="1:69" ht="13.5" customHeight="1" thickBot="1" x14ac:dyDescent="0.4">
      <c r="A116" s="3"/>
      <c r="B116" s="366" t="s">
        <v>72</v>
      </c>
      <c r="C116" s="366"/>
      <c r="D116" s="367"/>
      <c r="E116" s="368"/>
      <c r="F116" s="654">
        <f>F114+F115</f>
        <v>0</v>
      </c>
      <c r="G116" s="631"/>
      <c r="H116" s="63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T116" s="3"/>
      <c r="AU116" s="3"/>
      <c r="AW116" s="273"/>
      <c r="AX116" s="273"/>
      <c r="AY116" s="273"/>
      <c r="AZ116" s="273"/>
      <c r="BA116" s="273"/>
      <c r="BB116" s="273"/>
      <c r="BC116" s="273"/>
      <c r="BD116" s="273"/>
      <c r="BE116" s="273"/>
      <c r="BF116" s="273"/>
      <c r="BG116" s="273"/>
      <c r="BH116" s="273"/>
      <c r="BI116" s="273"/>
      <c r="BJ116" s="273"/>
      <c r="BK116" s="273"/>
      <c r="BL116" s="273"/>
      <c r="BM116" s="273"/>
      <c r="BN116" s="273"/>
      <c r="BO116" s="273"/>
      <c r="BP116" s="273"/>
      <c r="BQ116" s="3"/>
    </row>
    <row r="117" spans="1:69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W117" s="273"/>
      <c r="AX117" s="273"/>
      <c r="AY117" s="273"/>
      <c r="AZ117" s="273"/>
      <c r="BA117" s="273"/>
      <c r="BB117" s="273"/>
      <c r="BC117" s="273"/>
      <c r="BD117" s="273"/>
      <c r="BE117" s="273"/>
      <c r="BF117" s="273"/>
      <c r="BG117" s="273"/>
      <c r="BH117" s="273"/>
      <c r="BI117" s="273"/>
      <c r="BJ117" s="273"/>
      <c r="BK117" s="273"/>
      <c r="BL117" s="273"/>
      <c r="BM117" s="273"/>
      <c r="BN117" s="273"/>
      <c r="BO117" s="273"/>
      <c r="BP117" s="273"/>
      <c r="BQ117" s="3"/>
    </row>
    <row r="118" spans="1:69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W118" s="273"/>
      <c r="AX118" s="273"/>
      <c r="AY118" s="273"/>
      <c r="AZ118" s="273"/>
      <c r="BA118" s="273"/>
      <c r="BB118" s="273"/>
      <c r="BC118" s="273"/>
      <c r="BD118" s="273"/>
      <c r="BE118" s="273"/>
      <c r="BF118" s="273"/>
      <c r="BG118" s="273"/>
      <c r="BH118" s="273"/>
      <c r="BI118" s="273"/>
      <c r="BJ118" s="273"/>
      <c r="BK118" s="273"/>
      <c r="BL118" s="273"/>
      <c r="BM118" s="273"/>
      <c r="BN118" s="273"/>
      <c r="BO118" s="273"/>
      <c r="BP118" s="273"/>
      <c r="BQ118" s="3"/>
    </row>
    <row r="119" spans="1:69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W119" s="273"/>
      <c r="AX119" s="273"/>
      <c r="AY119" s="273"/>
      <c r="AZ119" s="273"/>
      <c r="BA119" s="273"/>
      <c r="BB119" s="273"/>
      <c r="BC119" s="273"/>
      <c r="BD119" s="273"/>
      <c r="BE119" s="273"/>
      <c r="BF119" s="273"/>
      <c r="BG119" s="273"/>
      <c r="BH119" s="273"/>
      <c r="BI119" s="273"/>
      <c r="BJ119" s="273"/>
      <c r="BK119" s="273"/>
      <c r="BL119" s="273"/>
      <c r="BM119" s="273"/>
      <c r="BN119" s="273"/>
      <c r="BO119" s="273"/>
      <c r="BP119" s="273"/>
      <c r="BQ119" s="3"/>
    </row>
    <row r="120" spans="1:69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W120" s="273"/>
      <c r="AX120" s="273"/>
      <c r="AY120" s="273"/>
      <c r="AZ120" s="273"/>
      <c r="BA120" s="273"/>
      <c r="BB120" s="273"/>
      <c r="BC120" s="273"/>
      <c r="BD120" s="273"/>
      <c r="BE120" s="273"/>
      <c r="BF120" s="273"/>
      <c r="BG120" s="273"/>
      <c r="BH120" s="273"/>
      <c r="BI120" s="273"/>
      <c r="BJ120" s="273"/>
      <c r="BK120" s="273"/>
      <c r="BL120" s="273"/>
      <c r="BM120" s="273"/>
      <c r="BN120" s="273"/>
      <c r="BO120" s="273"/>
      <c r="BP120" s="273"/>
      <c r="BQ120" s="3"/>
    </row>
    <row r="121" spans="1:69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W121" s="273"/>
      <c r="AX121" s="273"/>
      <c r="AY121" s="273"/>
      <c r="AZ121" s="273"/>
      <c r="BA121" s="273"/>
      <c r="BB121" s="273"/>
      <c r="BC121" s="273"/>
      <c r="BD121" s="273"/>
      <c r="BE121" s="273"/>
      <c r="BF121" s="273"/>
      <c r="BG121" s="273"/>
      <c r="BH121" s="273"/>
      <c r="BI121" s="273"/>
      <c r="BJ121" s="273"/>
      <c r="BK121" s="273"/>
      <c r="BL121" s="273"/>
      <c r="BM121" s="273"/>
      <c r="BN121" s="273"/>
      <c r="BO121" s="273"/>
      <c r="BP121" s="273"/>
      <c r="BQ121" s="3"/>
    </row>
    <row r="122" spans="1:69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W122" s="273"/>
      <c r="AX122" s="273"/>
      <c r="AY122" s="273"/>
      <c r="AZ122" s="273"/>
      <c r="BA122" s="273"/>
      <c r="BB122" s="273"/>
      <c r="BC122" s="273"/>
      <c r="BD122" s="273"/>
      <c r="BE122" s="273"/>
      <c r="BF122" s="273"/>
      <c r="BG122" s="273"/>
      <c r="BH122" s="273"/>
      <c r="BI122" s="273"/>
      <c r="BJ122" s="273"/>
      <c r="BK122" s="273"/>
      <c r="BL122" s="273"/>
      <c r="BM122" s="273"/>
      <c r="BN122" s="273"/>
      <c r="BO122" s="273"/>
      <c r="BP122" s="273"/>
      <c r="BQ122" s="3"/>
    </row>
    <row r="123" spans="1:69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W123" s="273"/>
      <c r="AX123" s="273"/>
      <c r="AY123" s="273"/>
      <c r="AZ123" s="273"/>
      <c r="BA123" s="273"/>
      <c r="BB123" s="273"/>
      <c r="BC123" s="273"/>
      <c r="BD123" s="273"/>
      <c r="BE123" s="273"/>
      <c r="BF123" s="273"/>
      <c r="BG123" s="273"/>
      <c r="BH123" s="273"/>
      <c r="BI123" s="273"/>
      <c r="BJ123" s="273"/>
      <c r="BK123" s="273"/>
      <c r="BL123" s="273"/>
      <c r="BM123" s="273"/>
      <c r="BN123" s="273"/>
      <c r="BO123" s="273"/>
      <c r="BP123" s="273"/>
      <c r="BQ123" s="3"/>
    </row>
    <row r="124" spans="1:69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W124" s="273"/>
      <c r="AX124" s="273"/>
      <c r="AY124" s="273"/>
      <c r="AZ124" s="273"/>
      <c r="BA124" s="273"/>
      <c r="BB124" s="273"/>
      <c r="BC124" s="273"/>
      <c r="BD124" s="273"/>
      <c r="BE124" s="273"/>
      <c r="BF124" s="273"/>
      <c r="BG124" s="273"/>
      <c r="BH124" s="273"/>
      <c r="BI124" s="273"/>
      <c r="BJ124" s="273"/>
      <c r="BK124" s="273"/>
      <c r="BL124" s="273"/>
      <c r="BM124" s="273"/>
      <c r="BN124" s="273"/>
      <c r="BO124" s="273"/>
      <c r="BP124" s="273"/>
      <c r="BQ124" s="3"/>
    </row>
    <row r="125" spans="1:69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W125" s="273"/>
      <c r="AX125" s="273"/>
      <c r="AY125" s="273"/>
      <c r="AZ125" s="273"/>
      <c r="BA125" s="273"/>
      <c r="BB125" s="273"/>
      <c r="BC125" s="273"/>
      <c r="BD125" s="273"/>
      <c r="BE125" s="273"/>
      <c r="BF125" s="273"/>
      <c r="BG125" s="273"/>
      <c r="BH125" s="273"/>
      <c r="BI125" s="273"/>
      <c r="BJ125" s="273"/>
      <c r="BK125" s="273"/>
      <c r="BL125" s="273"/>
      <c r="BM125" s="273"/>
      <c r="BN125" s="273"/>
      <c r="BO125" s="273"/>
      <c r="BP125" s="273"/>
      <c r="BQ125" s="3"/>
    </row>
    <row r="126" spans="1:69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W126" s="273"/>
      <c r="AX126" s="273"/>
      <c r="AY126" s="273"/>
      <c r="AZ126" s="273"/>
      <c r="BA126" s="273"/>
      <c r="BB126" s="273"/>
      <c r="BC126" s="273"/>
      <c r="BD126" s="273"/>
      <c r="BE126" s="273"/>
      <c r="BF126" s="273"/>
      <c r="BG126" s="273"/>
      <c r="BH126" s="273"/>
      <c r="BI126" s="273"/>
      <c r="BJ126" s="273"/>
      <c r="BK126" s="273"/>
      <c r="BL126" s="273"/>
      <c r="BM126" s="273"/>
      <c r="BN126" s="273"/>
      <c r="BO126" s="273"/>
      <c r="BP126" s="273"/>
      <c r="BQ126" s="3"/>
    </row>
    <row r="127" spans="1:69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W127" s="273"/>
      <c r="AX127" s="273"/>
      <c r="AY127" s="273"/>
      <c r="AZ127" s="273"/>
      <c r="BA127" s="273"/>
      <c r="BB127" s="273"/>
      <c r="BC127" s="273"/>
      <c r="BD127" s="273"/>
      <c r="BE127" s="273"/>
      <c r="BF127" s="273"/>
      <c r="BG127" s="273"/>
      <c r="BH127" s="273"/>
      <c r="BI127" s="273"/>
      <c r="BJ127" s="273"/>
      <c r="BK127" s="273"/>
      <c r="BL127" s="273"/>
      <c r="BM127" s="273"/>
      <c r="BN127" s="273"/>
      <c r="BO127" s="273"/>
      <c r="BP127" s="273"/>
      <c r="BQ127" s="3"/>
    </row>
    <row r="128" spans="1:69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W128" s="273"/>
      <c r="AX128" s="273"/>
      <c r="AY128" s="273"/>
      <c r="AZ128" s="273"/>
      <c r="BA128" s="273"/>
      <c r="BB128" s="273"/>
      <c r="BC128" s="273"/>
      <c r="BD128" s="273"/>
      <c r="BE128" s="273"/>
      <c r="BF128" s="273"/>
      <c r="BG128" s="273"/>
      <c r="BH128" s="273"/>
      <c r="BI128" s="273"/>
      <c r="BJ128" s="273"/>
      <c r="BK128" s="273"/>
      <c r="BL128" s="273"/>
      <c r="BM128" s="273"/>
      <c r="BN128" s="273"/>
      <c r="BO128" s="273"/>
      <c r="BP128" s="273"/>
      <c r="BQ128" s="3"/>
    </row>
    <row r="129" spans="1:69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W129" s="273"/>
      <c r="AX129" s="273"/>
      <c r="AY129" s="273"/>
      <c r="AZ129" s="273"/>
      <c r="BA129" s="273"/>
      <c r="BB129" s="273"/>
      <c r="BC129" s="273"/>
      <c r="BD129" s="273"/>
      <c r="BE129" s="273"/>
      <c r="BF129" s="273"/>
      <c r="BG129" s="273"/>
      <c r="BH129" s="273"/>
      <c r="BI129" s="273"/>
      <c r="BJ129" s="273"/>
      <c r="BK129" s="273"/>
      <c r="BL129" s="273"/>
      <c r="BM129" s="273"/>
      <c r="BN129" s="273"/>
      <c r="BO129" s="273"/>
      <c r="BP129" s="273"/>
      <c r="BQ129" s="3"/>
    </row>
    <row r="130" spans="1:69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W130" s="273"/>
      <c r="AX130" s="273"/>
      <c r="AY130" s="273"/>
      <c r="AZ130" s="273"/>
      <c r="BA130" s="273"/>
      <c r="BB130" s="273"/>
      <c r="BC130" s="273"/>
      <c r="BD130" s="273"/>
      <c r="BE130" s="273"/>
      <c r="BF130" s="273"/>
      <c r="BG130" s="273"/>
      <c r="BH130" s="273"/>
      <c r="BI130" s="273"/>
      <c r="BJ130" s="273"/>
      <c r="BK130" s="273"/>
      <c r="BL130" s="273"/>
      <c r="BM130" s="273"/>
      <c r="BN130" s="273"/>
      <c r="BO130" s="273"/>
      <c r="BP130" s="273"/>
      <c r="BQ130" s="3"/>
    </row>
    <row r="131" spans="1:69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W131" s="273"/>
      <c r="AX131" s="273"/>
      <c r="AY131" s="273"/>
      <c r="AZ131" s="273"/>
      <c r="BA131" s="273"/>
      <c r="BB131" s="273"/>
      <c r="BC131" s="273"/>
      <c r="BD131" s="273"/>
      <c r="BE131" s="273"/>
      <c r="BF131" s="273"/>
      <c r="BG131" s="273"/>
      <c r="BH131" s="273"/>
      <c r="BI131" s="273"/>
      <c r="BJ131" s="273"/>
      <c r="BK131" s="273"/>
      <c r="BL131" s="273"/>
      <c r="BM131" s="273"/>
      <c r="BN131" s="273"/>
      <c r="BO131" s="273"/>
      <c r="BP131" s="273"/>
      <c r="BQ131" s="3"/>
    </row>
    <row r="132" spans="1:69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W132" s="273"/>
      <c r="AX132" s="273"/>
      <c r="AY132" s="273"/>
      <c r="AZ132" s="273"/>
      <c r="BA132" s="273"/>
      <c r="BB132" s="273"/>
      <c r="BC132" s="273"/>
      <c r="BD132" s="273"/>
      <c r="BE132" s="273"/>
      <c r="BF132" s="273"/>
      <c r="BG132" s="273"/>
      <c r="BH132" s="273"/>
      <c r="BI132" s="273"/>
      <c r="BJ132" s="273"/>
      <c r="BK132" s="273"/>
      <c r="BL132" s="273"/>
      <c r="BM132" s="273"/>
      <c r="BN132" s="273"/>
      <c r="BO132" s="273"/>
      <c r="BP132" s="273"/>
      <c r="BQ132" s="3"/>
    </row>
    <row r="133" spans="1:69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W133" s="273"/>
      <c r="AX133" s="273"/>
      <c r="AY133" s="273"/>
      <c r="AZ133" s="273"/>
      <c r="BA133" s="273"/>
      <c r="BB133" s="273"/>
      <c r="BC133" s="273"/>
      <c r="BD133" s="273"/>
      <c r="BE133" s="273"/>
      <c r="BF133" s="273"/>
      <c r="BG133" s="273"/>
      <c r="BH133" s="273"/>
      <c r="BI133" s="273"/>
      <c r="BJ133" s="273"/>
      <c r="BK133" s="273"/>
      <c r="BL133" s="273"/>
      <c r="BM133" s="273"/>
      <c r="BN133" s="273"/>
      <c r="BO133" s="273"/>
      <c r="BP133" s="273"/>
      <c r="BQ133" s="3"/>
    </row>
    <row r="134" spans="1:69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W134" s="273"/>
      <c r="AX134" s="273"/>
      <c r="AY134" s="273"/>
      <c r="AZ134" s="273"/>
      <c r="BA134" s="273"/>
      <c r="BB134" s="273"/>
      <c r="BC134" s="273"/>
      <c r="BD134" s="273"/>
      <c r="BE134" s="273"/>
      <c r="BF134" s="273"/>
      <c r="BG134" s="273"/>
      <c r="BH134" s="273"/>
      <c r="BI134" s="273"/>
      <c r="BJ134" s="273"/>
      <c r="BK134" s="273"/>
      <c r="BL134" s="273"/>
      <c r="BM134" s="273"/>
      <c r="BN134" s="273"/>
      <c r="BO134" s="273"/>
      <c r="BP134" s="273"/>
      <c r="BQ134" s="3"/>
    </row>
    <row r="135" spans="1:69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W135" s="273"/>
      <c r="AX135" s="273"/>
      <c r="AY135" s="273"/>
      <c r="AZ135" s="273"/>
      <c r="BA135" s="273"/>
      <c r="BB135" s="273"/>
      <c r="BC135" s="273"/>
      <c r="BD135" s="273"/>
      <c r="BE135" s="273"/>
      <c r="BF135" s="273"/>
      <c r="BG135" s="273"/>
      <c r="BH135" s="273"/>
      <c r="BI135" s="273"/>
      <c r="BJ135" s="273"/>
      <c r="BK135" s="273"/>
      <c r="BL135" s="273"/>
      <c r="BM135" s="273"/>
      <c r="BN135" s="273"/>
      <c r="BO135" s="273"/>
      <c r="BP135" s="273"/>
      <c r="BQ135" s="3"/>
    </row>
    <row r="136" spans="1:69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W136" s="273"/>
      <c r="AX136" s="273"/>
      <c r="AY136" s="273"/>
      <c r="AZ136" s="273"/>
      <c r="BA136" s="273"/>
      <c r="BB136" s="273"/>
      <c r="BC136" s="273"/>
      <c r="BD136" s="273"/>
      <c r="BE136" s="273"/>
      <c r="BF136" s="273"/>
      <c r="BG136" s="273"/>
      <c r="BH136" s="273"/>
      <c r="BI136" s="273"/>
      <c r="BJ136" s="273"/>
      <c r="BK136" s="273"/>
      <c r="BL136" s="273"/>
      <c r="BM136" s="273"/>
      <c r="BN136" s="273"/>
      <c r="BO136" s="273"/>
      <c r="BP136" s="273"/>
      <c r="BQ136" s="3"/>
    </row>
    <row r="137" spans="1:69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W137" s="273"/>
      <c r="AX137" s="273"/>
      <c r="AY137" s="273"/>
      <c r="AZ137" s="273"/>
      <c r="BA137" s="273"/>
      <c r="BB137" s="273"/>
      <c r="BC137" s="273"/>
      <c r="BD137" s="273"/>
      <c r="BE137" s="273"/>
      <c r="BF137" s="273"/>
      <c r="BG137" s="273"/>
      <c r="BH137" s="273"/>
      <c r="BI137" s="273"/>
      <c r="BJ137" s="273"/>
      <c r="BK137" s="273"/>
      <c r="BL137" s="273"/>
      <c r="BM137" s="273"/>
      <c r="BN137" s="273"/>
      <c r="BO137" s="273"/>
      <c r="BP137" s="273"/>
      <c r="BQ137" s="3"/>
    </row>
    <row r="138" spans="1:69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W138" s="273"/>
      <c r="AX138" s="273"/>
      <c r="AY138" s="273"/>
      <c r="AZ138" s="273"/>
      <c r="BA138" s="273"/>
      <c r="BB138" s="273"/>
      <c r="BC138" s="273"/>
      <c r="BD138" s="273"/>
      <c r="BE138" s="273"/>
      <c r="BF138" s="273"/>
      <c r="BG138" s="273"/>
      <c r="BH138" s="273"/>
      <c r="BI138" s="273"/>
      <c r="BJ138" s="273"/>
      <c r="BK138" s="273"/>
      <c r="BL138" s="273"/>
      <c r="BM138" s="273"/>
      <c r="BN138" s="273"/>
      <c r="BO138" s="273"/>
      <c r="BP138" s="273"/>
      <c r="BQ138" s="3"/>
    </row>
    <row r="139" spans="1:69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W139" s="273"/>
      <c r="AX139" s="273"/>
      <c r="AY139" s="273"/>
      <c r="AZ139" s="273"/>
      <c r="BA139" s="273"/>
      <c r="BB139" s="273"/>
      <c r="BC139" s="273"/>
      <c r="BD139" s="273"/>
      <c r="BE139" s="273"/>
      <c r="BF139" s="273"/>
      <c r="BG139" s="273"/>
      <c r="BH139" s="273"/>
      <c r="BI139" s="273"/>
      <c r="BJ139" s="273"/>
      <c r="BK139" s="273"/>
      <c r="BL139" s="273"/>
      <c r="BM139" s="273"/>
      <c r="BN139" s="273"/>
      <c r="BO139" s="273"/>
      <c r="BP139" s="273"/>
      <c r="BQ139" s="3"/>
    </row>
    <row r="140" spans="1:69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W140" s="273"/>
      <c r="AX140" s="273"/>
      <c r="AY140" s="273"/>
      <c r="AZ140" s="273"/>
      <c r="BA140" s="273"/>
      <c r="BB140" s="273"/>
      <c r="BC140" s="273"/>
      <c r="BD140" s="273"/>
      <c r="BE140" s="273"/>
      <c r="BF140" s="273"/>
      <c r="BG140" s="273"/>
      <c r="BH140" s="273"/>
      <c r="BI140" s="273"/>
      <c r="BJ140" s="273"/>
      <c r="BK140" s="273"/>
      <c r="BL140" s="273"/>
      <c r="BM140" s="273"/>
      <c r="BN140" s="273"/>
      <c r="BO140" s="273"/>
      <c r="BP140" s="273"/>
      <c r="BQ140" s="3"/>
    </row>
    <row r="141" spans="1:69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W141" s="273"/>
      <c r="AX141" s="273"/>
      <c r="AY141" s="273"/>
      <c r="AZ141" s="273"/>
      <c r="BA141" s="273"/>
      <c r="BB141" s="273"/>
      <c r="BC141" s="273"/>
      <c r="BD141" s="273"/>
      <c r="BE141" s="273"/>
      <c r="BF141" s="273"/>
      <c r="BG141" s="273"/>
      <c r="BH141" s="273"/>
      <c r="BI141" s="273"/>
      <c r="BJ141" s="273"/>
      <c r="BK141" s="273"/>
      <c r="BL141" s="273"/>
      <c r="BM141" s="273"/>
      <c r="BN141" s="273"/>
      <c r="BO141" s="273"/>
      <c r="BP141" s="273"/>
      <c r="BQ141" s="3"/>
    </row>
    <row r="142" spans="1:69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W142" s="273"/>
      <c r="AX142" s="273"/>
      <c r="AY142" s="273"/>
      <c r="AZ142" s="273"/>
      <c r="BA142" s="273"/>
      <c r="BB142" s="273"/>
      <c r="BC142" s="273"/>
      <c r="BD142" s="273"/>
      <c r="BE142" s="273"/>
      <c r="BF142" s="273"/>
      <c r="BG142" s="273"/>
      <c r="BH142" s="273"/>
      <c r="BI142" s="273"/>
      <c r="BJ142" s="273"/>
      <c r="BK142" s="273"/>
      <c r="BL142" s="273"/>
      <c r="BM142" s="273"/>
      <c r="BN142" s="273"/>
      <c r="BO142" s="273"/>
      <c r="BP142" s="273"/>
      <c r="BQ142" s="3"/>
    </row>
    <row r="143" spans="1:69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W143" s="273"/>
      <c r="AX143" s="273"/>
      <c r="AY143" s="273"/>
      <c r="AZ143" s="273"/>
      <c r="BA143" s="273"/>
      <c r="BB143" s="273"/>
      <c r="BC143" s="273"/>
      <c r="BD143" s="273"/>
      <c r="BE143" s="273"/>
      <c r="BF143" s="273"/>
      <c r="BG143" s="273"/>
      <c r="BH143" s="273"/>
      <c r="BI143" s="273"/>
      <c r="BJ143" s="273"/>
      <c r="BK143" s="273"/>
      <c r="BL143" s="273"/>
      <c r="BM143" s="273"/>
      <c r="BN143" s="273"/>
      <c r="BO143" s="273"/>
      <c r="BP143" s="273"/>
      <c r="BQ143" s="3"/>
    </row>
    <row r="144" spans="1:69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W144" s="273"/>
      <c r="AX144" s="273"/>
      <c r="AY144" s="273"/>
      <c r="AZ144" s="273"/>
      <c r="BA144" s="273"/>
      <c r="BB144" s="273"/>
      <c r="BC144" s="273"/>
      <c r="BD144" s="273"/>
      <c r="BE144" s="273"/>
      <c r="BF144" s="273"/>
      <c r="BG144" s="273"/>
      <c r="BH144" s="273"/>
      <c r="BI144" s="273"/>
      <c r="BJ144" s="273"/>
      <c r="BK144" s="273"/>
      <c r="BL144" s="273"/>
      <c r="BM144" s="273"/>
      <c r="BN144" s="273"/>
      <c r="BO144" s="273"/>
      <c r="BP144" s="273"/>
      <c r="BQ144" s="3"/>
    </row>
    <row r="145" spans="1:69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W145" s="273"/>
      <c r="AX145" s="273"/>
      <c r="AY145" s="273"/>
      <c r="AZ145" s="273"/>
      <c r="BA145" s="273"/>
      <c r="BB145" s="273"/>
      <c r="BC145" s="273"/>
      <c r="BD145" s="273"/>
      <c r="BE145" s="273"/>
      <c r="BF145" s="273"/>
      <c r="BG145" s="273"/>
      <c r="BH145" s="273"/>
      <c r="BI145" s="273"/>
      <c r="BJ145" s="273"/>
      <c r="BK145" s="273"/>
      <c r="BL145" s="273"/>
      <c r="BM145" s="273"/>
      <c r="BN145" s="273"/>
      <c r="BO145" s="273"/>
      <c r="BP145" s="273"/>
      <c r="BQ145" s="3"/>
    </row>
    <row r="146" spans="1:69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W146" s="273"/>
      <c r="AX146" s="273"/>
      <c r="AY146" s="273"/>
      <c r="AZ146" s="273"/>
      <c r="BA146" s="273"/>
      <c r="BB146" s="273"/>
      <c r="BC146" s="273"/>
      <c r="BD146" s="273"/>
      <c r="BE146" s="273"/>
      <c r="BF146" s="273"/>
      <c r="BG146" s="273"/>
      <c r="BH146" s="273"/>
      <c r="BI146" s="273"/>
      <c r="BJ146" s="273"/>
      <c r="BK146" s="273"/>
      <c r="BL146" s="273"/>
      <c r="BM146" s="273"/>
      <c r="BN146" s="273"/>
      <c r="BO146" s="273"/>
      <c r="BP146" s="273"/>
      <c r="BQ146" s="3"/>
    </row>
    <row r="147" spans="1:69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W147" s="273"/>
      <c r="AX147" s="273"/>
      <c r="AY147" s="273"/>
      <c r="AZ147" s="273"/>
      <c r="BA147" s="273"/>
      <c r="BB147" s="273"/>
      <c r="BC147" s="273"/>
      <c r="BD147" s="273"/>
      <c r="BE147" s="273"/>
      <c r="BF147" s="273"/>
      <c r="BG147" s="273"/>
      <c r="BH147" s="273"/>
      <c r="BI147" s="273"/>
      <c r="BJ147" s="273"/>
      <c r="BK147" s="273"/>
      <c r="BL147" s="273"/>
      <c r="BM147" s="273"/>
      <c r="BN147" s="273"/>
      <c r="BO147" s="273"/>
      <c r="BP147" s="273"/>
      <c r="BQ147" s="3"/>
    </row>
    <row r="148" spans="1:69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W148" s="273"/>
      <c r="AX148" s="273"/>
      <c r="AY148" s="273"/>
      <c r="AZ148" s="273"/>
      <c r="BA148" s="273"/>
      <c r="BB148" s="273"/>
      <c r="BC148" s="273"/>
      <c r="BD148" s="273"/>
      <c r="BE148" s="273"/>
      <c r="BF148" s="273"/>
      <c r="BG148" s="273"/>
      <c r="BH148" s="273"/>
      <c r="BI148" s="273"/>
      <c r="BJ148" s="273"/>
      <c r="BK148" s="273"/>
      <c r="BL148" s="273"/>
      <c r="BM148" s="273"/>
      <c r="BN148" s="273"/>
      <c r="BO148" s="273"/>
      <c r="BP148" s="273"/>
      <c r="BQ148" s="3"/>
    </row>
    <row r="149" spans="1:69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W149" s="273"/>
      <c r="AX149" s="273"/>
      <c r="AY149" s="273"/>
      <c r="AZ149" s="273"/>
      <c r="BA149" s="273"/>
      <c r="BB149" s="273"/>
      <c r="BC149" s="273"/>
      <c r="BD149" s="273"/>
      <c r="BE149" s="273"/>
      <c r="BF149" s="273"/>
      <c r="BG149" s="273"/>
      <c r="BH149" s="273"/>
      <c r="BI149" s="273"/>
      <c r="BJ149" s="273"/>
      <c r="BK149" s="273"/>
      <c r="BL149" s="273"/>
      <c r="BM149" s="273"/>
      <c r="BN149" s="273"/>
      <c r="BO149" s="273"/>
      <c r="BP149" s="273"/>
      <c r="BQ149" s="3"/>
    </row>
    <row r="150" spans="1:69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W150" s="273"/>
      <c r="AX150" s="273"/>
      <c r="AY150" s="273"/>
      <c r="AZ150" s="273"/>
      <c r="BA150" s="273"/>
      <c r="BB150" s="273"/>
      <c r="BC150" s="273"/>
      <c r="BD150" s="273"/>
      <c r="BE150" s="273"/>
      <c r="BF150" s="273"/>
      <c r="BG150" s="273"/>
      <c r="BH150" s="273"/>
      <c r="BI150" s="273"/>
      <c r="BJ150" s="273"/>
      <c r="BK150" s="273"/>
      <c r="BL150" s="273"/>
      <c r="BM150" s="273"/>
      <c r="BN150" s="273"/>
      <c r="BO150" s="273"/>
      <c r="BP150" s="273"/>
      <c r="BQ150" s="3"/>
    </row>
    <row r="151" spans="1:69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W151" s="273"/>
      <c r="AX151" s="273"/>
      <c r="AY151" s="273"/>
      <c r="AZ151" s="273"/>
      <c r="BA151" s="273"/>
      <c r="BB151" s="273"/>
      <c r="BC151" s="273"/>
      <c r="BD151" s="273"/>
      <c r="BE151" s="273"/>
      <c r="BF151" s="273"/>
      <c r="BG151" s="273"/>
      <c r="BH151" s="273"/>
      <c r="BI151" s="273"/>
      <c r="BJ151" s="273"/>
      <c r="BK151" s="273"/>
      <c r="BL151" s="273"/>
      <c r="BM151" s="273"/>
      <c r="BN151" s="273"/>
      <c r="BO151" s="273"/>
      <c r="BP151" s="273"/>
      <c r="BQ151" s="3"/>
    </row>
    <row r="152" spans="1:69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W152" s="273"/>
      <c r="AX152" s="273"/>
      <c r="AY152" s="273"/>
      <c r="AZ152" s="273"/>
      <c r="BA152" s="273"/>
      <c r="BB152" s="273"/>
      <c r="BC152" s="273"/>
      <c r="BD152" s="273"/>
      <c r="BE152" s="273"/>
      <c r="BF152" s="273"/>
      <c r="BG152" s="273"/>
      <c r="BH152" s="273"/>
      <c r="BI152" s="273"/>
      <c r="BJ152" s="273"/>
      <c r="BK152" s="273"/>
      <c r="BL152" s="273"/>
      <c r="BM152" s="273"/>
      <c r="BN152" s="273"/>
      <c r="BO152" s="273"/>
      <c r="BP152" s="273"/>
      <c r="BQ152" s="3"/>
    </row>
    <row r="153" spans="1:69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W153" s="273"/>
      <c r="AX153" s="273"/>
      <c r="AY153" s="273"/>
      <c r="AZ153" s="273"/>
      <c r="BA153" s="273"/>
      <c r="BB153" s="273"/>
      <c r="BC153" s="273"/>
      <c r="BD153" s="273"/>
      <c r="BE153" s="273"/>
      <c r="BF153" s="273"/>
      <c r="BG153" s="273"/>
      <c r="BH153" s="273"/>
      <c r="BI153" s="273"/>
      <c r="BJ153" s="273"/>
      <c r="BK153" s="273"/>
      <c r="BL153" s="273"/>
      <c r="BM153" s="273"/>
      <c r="BN153" s="273"/>
      <c r="BO153" s="273"/>
      <c r="BP153" s="273"/>
      <c r="BQ153" s="3"/>
    </row>
    <row r="154" spans="1:69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W154" s="273"/>
      <c r="AX154" s="273"/>
      <c r="AY154" s="273"/>
      <c r="AZ154" s="273"/>
      <c r="BA154" s="273"/>
      <c r="BB154" s="273"/>
      <c r="BC154" s="273"/>
      <c r="BD154" s="273"/>
      <c r="BE154" s="273"/>
      <c r="BF154" s="273"/>
      <c r="BG154" s="273"/>
      <c r="BH154" s="273"/>
      <c r="BI154" s="273"/>
      <c r="BJ154" s="273"/>
      <c r="BK154" s="273"/>
      <c r="BL154" s="273"/>
      <c r="BM154" s="273"/>
      <c r="BN154" s="273"/>
      <c r="BO154" s="273"/>
      <c r="BP154" s="273"/>
      <c r="BQ154" s="3"/>
    </row>
    <row r="155" spans="1:69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W155" s="273"/>
      <c r="AX155" s="273"/>
      <c r="AY155" s="273"/>
      <c r="AZ155" s="273"/>
      <c r="BA155" s="273"/>
      <c r="BB155" s="273"/>
      <c r="BC155" s="273"/>
      <c r="BD155" s="273"/>
      <c r="BE155" s="273"/>
      <c r="BF155" s="273"/>
      <c r="BG155" s="273"/>
      <c r="BH155" s="273"/>
      <c r="BI155" s="273"/>
      <c r="BJ155" s="273"/>
      <c r="BK155" s="273"/>
      <c r="BL155" s="273"/>
      <c r="BM155" s="273"/>
      <c r="BN155" s="273"/>
      <c r="BO155" s="273"/>
      <c r="BP155" s="273"/>
      <c r="BQ155" s="3"/>
    </row>
    <row r="156" spans="1:69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W156" s="273"/>
      <c r="AX156" s="273"/>
      <c r="AY156" s="273"/>
      <c r="AZ156" s="273"/>
      <c r="BA156" s="273"/>
      <c r="BB156" s="273"/>
      <c r="BC156" s="273"/>
      <c r="BD156" s="273"/>
      <c r="BE156" s="273"/>
      <c r="BF156" s="273"/>
      <c r="BG156" s="273"/>
      <c r="BH156" s="273"/>
      <c r="BI156" s="273"/>
      <c r="BJ156" s="273"/>
      <c r="BK156" s="273"/>
      <c r="BL156" s="273"/>
      <c r="BM156" s="273"/>
      <c r="BN156" s="273"/>
      <c r="BO156" s="273"/>
      <c r="BP156" s="273"/>
      <c r="BQ156" s="3"/>
    </row>
    <row r="157" spans="1:69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W157" s="273"/>
      <c r="AX157" s="273"/>
      <c r="AY157" s="273"/>
      <c r="AZ157" s="273"/>
      <c r="BA157" s="273"/>
      <c r="BB157" s="273"/>
      <c r="BC157" s="273"/>
      <c r="BD157" s="273"/>
      <c r="BE157" s="273"/>
      <c r="BF157" s="273"/>
      <c r="BG157" s="273"/>
      <c r="BH157" s="273"/>
      <c r="BI157" s="273"/>
      <c r="BJ157" s="273"/>
      <c r="BK157" s="273"/>
      <c r="BL157" s="273"/>
      <c r="BM157" s="273"/>
      <c r="BN157" s="273"/>
      <c r="BO157" s="273"/>
      <c r="BP157" s="273"/>
      <c r="BQ157" s="3"/>
    </row>
    <row r="158" spans="1:69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W158" s="273"/>
      <c r="AX158" s="273"/>
      <c r="AY158" s="273"/>
      <c r="AZ158" s="273"/>
      <c r="BA158" s="273"/>
      <c r="BB158" s="273"/>
      <c r="BC158" s="273"/>
      <c r="BD158" s="273"/>
      <c r="BE158" s="273"/>
      <c r="BF158" s="273"/>
      <c r="BG158" s="273"/>
      <c r="BH158" s="273"/>
      <c r="BI158" s="273"/>
      <c r="BJ158" s="273"/>
      <c r="BK158" s="273"/>
      <c r="BL158" s="273"/>
      <c r="BM158" s="273"/>
      <c r="BN158" s="273"/>
      <c r="BO158" s="273"/>
      <c r="BP158" s="273"/>
      <c r="BQ158" s="3"/>
    </row>
    <row r="159" spans="1:69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W159" s="273"/>
      <c r="AX159" s="273"/>
      <c r="AY159" s="273"/>
      <c r="AZ159" s="273"/>
      <c r="BA159" s="273"/>
      <c r="BB159" s="273"/>
      <c r="BC159" s="273"/>
      <c r="BD159" s="273"/>
      <c r="BE159" s="273"/>
      <c r="BF159" s="273"/>
      <c r="BG159" s="273"/>
      <c r="BH159" s="273"/>
      <c r="BI159" s="273"/>
      <c r="BJ159" s="273"/>
      <c r="BK159" s="273"/>
      <c r="BL159" s="273"/>
      <c r="BM159" s="273"/>
      <c r="BN159" s="273"/>
      <c r="BO159" s="273"/>
      <c r="BP159" s="273"/>
      <c r="BQ159" s="3"/>
    </row>
    <row r="160" spans="1:69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W160" s="273"/>
      <c r="AX160" s="273"/>
      <c r="AY160" s="273"/>
      <c r="AZ160" s="273"/>
      <c r="BA160" s="273"/>
      <c r="BB160" s="273"/>
      <c r="BC160" s="273"/>
      <c r="BD160" s="273"/>
      <c r="BE160" s="273"/>
      <c r="BF160" s="273"/>
      <c r="BG160" s="273"/>
      <c r="BH160" s="273"/>
      <c r="BI160" s="273"/>
      <c r="BJ160" s="273"/>
      <c r="BK160" s="273"/>
      <c r="BL160" s="273"/>
      <c r="BM160" s="273"/>
      <c r="BN160" s="273"/>
      <c r="BO160" s="273"/>
      <c r="BP160" s="273"/>
      <c r="BQ160" s="3"/>
    </row>
    <row r="161" spans="1:69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W161" s="273"/>
      <c r="AX161" s="273"/>
      <c r="AY161" s="273"/>
      <c r="AZ161" s="273"/>
      <c r="BA161" s="273"/>
      <c r="BB161" s="273"/>
      <c r="BC161" s="273"/>
      <c r="BD161" s="273"/>
      <c r="BE161" s="273"/>
      <c r="BF161" s="273"/>
      <c r="BG161" s="273"/>
      <c r="BH161" s="273"/>
      <c r="BI161" s="273"/>
      <c r="BJ161" s="273"/>
      <c r="BK161" s="273"/>
      <c r="BL161" s="273"/>
      <c r="BM161" s="273"/>
      <c r="BN161" s="273"/>
      <c r="BO161" s="273"/>
      <c r="BP161" s="273"/>
      <c r="BQ161" s="3"/>
    </row>
    <row r="162" spans="1:69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W162" s="273"/>
      <c r="AX162" s="273"/>
      <c r="AY162" s="273"/>
      <c r="AZ162" s="273"/>
      <c r="BA162" s="273"/>
      <c r="BB162" s="273"/>
      <c r="BC162" s="273"/>
      <c r="BD162" s="273"/>
      <c r="BE162" s="273"/>
      <c r="BF162" s="273"/>
      <c r="BG162" s="273"/>
      <c r="BH162" s="273"/>
      <c r="BI162" s="273"/>
      <c r="BJ162" s="273"/>
      <c r="BK162" s="273"/>
      <c r="BL162" s="273"/>
      <c r="BM162" s="273"/>
      <c r="BN162" s="273"/>
      <c r="BO162" s="273"/>
      <c r="BP162" s="273"/>
      <c r="BQ162" s="3"/>
    </row>
    <row r="163" spans="1:69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W163" s="273"/>
      <c r="AX163" s="273"/>
      <c r="AY163" s="273"/>
      <c r="AZ163" s="273"/>
      <c r="BA163" s="273"/>
      <c r="BB163" s="273"/>
      <c r="BC163" s="273"/>
      <c r="BD163" s="273"/>
      <c r="BE163" s="273"/>
      <c r="BF163" s="273"/>
      <c r="BG163" s="273"/>
      <c r="BH163" s="273"/>
      <c r="BI163" s="273"/>
      <c r="BJ163" s="273"/>
      <c r="BK163" s="273"/>
      <c r="BL163" s="273"/>
      <c r="BM163" s="273"/>
      <c r="BN163" s="273"/>
      <c r="BO163" s="273"/>
      <c r="BP163" s="273"/>
      <c r="BQ163" s="3"/>
    </row>
    <row r="164" spans="1:69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W164" s="273"/>
      <c r="AX164" s="273"/>
      <c r="AY164" s="273"/>
      <c r="AZ164" s="273"/>
      <c r="BA164" s="273"/>
      <c r="BB164" s="273"/>
      <c r="BC164" s="273"/>
      <c r="BD164" s="273"/>
      <c r="BE164" s="273"/>
      <c r="BF164" s="273"/>
      <c r="BG164" s="273"/>
      <c r="BH164" s="273"/>
      <c r="BI164" s="273"/>
      <c r="BJ164" s="273"/>
      <c r="BK164" s="273"/>
      <c r="BL164" s="273"/>
      <c r="BM164" s="273"/>
      <c r="BN164" s="273"/>
      <c r="BO164" s="273"/>
      <c r="BP164" s="273"/>
      <c r="BQ164" s="3"/>
    </row>
    <row r="165" spans="1:69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W165" s="273"/>
      <c r="AX165" s="273"/>
      <c r="AY165" s="273"/>
      <c r="AZ165" s="273"/>
      <c r="BA165" s="273"/>
      <c r="BB165" s="273"/>
      <c r="BC165" s="273"/>
      <c r="BD165" s="273"/>
      <c r="BE165" s="273"/>
      <c r="BF165" s="273"/>
      <c r="BG165" s="273"/>
      <c r="BH165" s="273"/>
      <c r="BI165" s="273"/>
      <c r="BJ165" s="273"/>
      <c r="BK165" s="273"/>
      <c r="BL165" s="273"/>
      <c r="BM165" s="273"/>
      <c r="BN165" s="273"/>
      <c r="BO165" s="273"/>
      <c r="BP165" s="273"/>
      <c r="BQ165" s="3"/>
    </row>
    <row r="166" spans="1:69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W166" s="273"/>
      <c r="AX166" s="273"/>
      <c r="AY166" s="273"/>
      <c r="AZ166" s="273"/>
      <c r="BA166" s="273"/>
      <c r="BB166" s="273"/>
      <c r="BC166" s="273"/>
      <c r="BD166" s="273"/>
      <c r="BE166" s="273"/>
      <c r="BF166" s="273"/>
      <c r="BG166" s="273"/>
      <c r="BH166" s="273"/>
      <c r="BI166" s="273"/>
      <c r="BJ166" s="273"/>
      <c r="BK166" s="273"/>
      <c r="BL166" s="273"/>
      <c r="BM166" s="273"/>
      <c r="BN166" s="273"/>
      <c r="BO166" s="273"/>
      <c r="BP166" s="273"/>
      <c r="BQ166" s="3"/>
    </row>
    <row r="167" spans="1:69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W167" s="273"/>
      <c r="AX167" s="273"/>
      <c r="AY167" s="273"/>
      <c r="AZ167" s="273"/>
      <c r="BA167" s="273"/>
      <c r="BB167" s="273"/>
      <c r="BC167" s="273"/>
      <c r="BD167" s="273"/>
      <c r="BE167" s="273"/>
      <c r="BF167" s="273"/>
      <c r="BG167" s="273"/>
      <c r="BH167" s="273"/>
      <c r="BI167" s="273"/>
      <c r="BJ167" s="273"/>
      <c r="BK167" s="273"/>
      <c r="BL167" s="273"/>
      <c r="BM167" s="273"/>
      <c r="BN167" s="273"/>
      <c r="BO167" s="273"/>
      <c r="BP167" s="273"/>
      <c r="BQ167" s="3"/>
    </row>
    <row r="168" spans="1:69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W168" s="273"/>
      <c r="AX168" s="273"/>
      <c r="AY168" s="273"/>
      <c r="AZ168" s="273"/>
      <c r="BA168" s="273"/>
      <c r="BB168" s="273"/>
      <c r="BC168" s="273"/>
      <c r="BD168" s="273"/>
      <c r="BE168" s="273"/>
      <c r="BF168" s="273"/>
      <c r="BG168" s="273"/>
      <c r="BH168" s="273"/>
      <c r="BI168" s="273"/>
      <c r="BJ168" s="273"/>
      <c r="BK168" s="273"/>
      <c r="BL168" s="273"/>
      <c r="BM168" s="273"/>
      <c r="BN168" s="273"/>
      <c r="BO168" s="273"/>
      <c r="BP168" s="273"/>
      <c r="BQ168" s="3"/>
    </row>
    <row r="169" spans="1:69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W169" s="273"/>
      <c r="AX169" s="273"/>
      <c r="AY169" s="273"/>
      <c r="AZ169" s="273"/>
      <c r="BA169" s="273"/>
      <c r="BB169" s="273"/>
      <c r="BC169" s="273"/>
      <c r="BD169" s="273"/>
      <c r="BE169" s="273"/>
      <c r="BF169" s="273"/>
      <c r="BG169" s="273"/>
      <c r="BH169" s="273"/>
      <c r="BI169" s="273"/>
      <c r="BJ169" s="273"/>
      <c r="BK169" s="273"/>
      <c r="BL169" s="273"/>
      <c r="BM169" s="273"/>
      <c r="BN169" s="273"/>
      <c r="BO169" s="273"/>
      <c r="BP169" s="273"/>
      <c r="BQ169" s="3"/>
    </row>
    <row r="170" spans="1:69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W170" s="273"/>
      <c r="AX170" s="273"/>
      <c r="AY170" s="273"/>
      <c r="AZ170" s="273"/>
      <c r="BA170" s="273"/>
      <c r="BB170" s="273"/>
      <c r="BC170" s="273"/>
      <c r="BD170" s="273"/>
      <c r="BE170" s="273"/>
      <c r="BF170" s="273"/>
      <c r="BG170" s="273"/>
      <c r="BH170" s="273"/>
      <c r="BI170" s="273"/>
      <c r="BJ170" s="273"/>
      <c r="BK170" s="273"/>
      <c r="BL170" s="273"/>
      <c r="BM170" s="273"/>
      <c r="BN170" s="273"/>
      <c r="BO170" s="273"/>
      <c r="BP170" s="273"/>
      <c r="BQ170" s="3"/>
    </row>
    <row r="171" spans="1:69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W171" s="273"/>
      <c r="AX171" s="273"/>
      <c r="AY171" s="273"/>
      <c r="AZ171" s="273"/>
      <c r="BA171" s="273"/>
      <c r="BB171" s="273"/>
      <c r="BC171" s="273"/>
      <c r="BD171" s="273"/>
      <c r="BE171" s="273"/>
      <c r="BF171" s="273"/>
      <c r="BG171" s="273"/>
      <c r="BH171" s="273"/>
      <c r="BI171" s="273"/>
      <c r="BJ171" s="273"/>
      <c r="BK171" s="273"/>
      <c r="BL171" s="273"/>
      <c r="BM171" s="273"/>
      <c r="BN171" s="273"/>
      <c r="BO171" s="273"/>
      <c r="BP171" s="273"/>
      <c r="BQ171" s="3"/>
    </row>
    <row r="172" spans="1:69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W172" s="273"/>
      <c r="AX172" s="273"/>
      <c r="AY172" s="273"/>
      <c r="AZ172" s="273"/>
      <c r="BA172" s="273"/>
      <c r="BB172" s="273"/>
      <c r="BC172" s="273"/>
      <c r="BD172" s="273"/>
      <c r="BE172" s="273"/>
      <c r="BF172" s="273"/>
      <c r="BG172" s="273"/>
      <c r="BH172" s="273"/>
      <c r="BI172" s="273"/>
      <c r="BJ172" s="273"/>
      <c r="BK172" s="273"/>
      <c r="BL172" s="273"/>
      <c r="BM172" s="273"/>
      <c r="BN172" s="273"/>
      <c r="BO172" s="273"/>
      <c r="BP172" s="273"/>
      <c r="BQ172" s="3"/>
    </row>
    <row r="173" spans="1:69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W173" s="273"/>
      <c r="AX173" s="273"/>
      <c r="AY173" s="273"/>
      <c r="AZ173" s="273"/>
      <c r="BA173" s="273"/>
      <c r="BB173" s="273"/>
      <c r="BC173" s="273"/>
      <c r="BD173" s="273"/>
      <c r="BE173" s="273"/>
      <c r="BF173" s="273"/>
      <c r="BG173" s="273"/>
      <c r="BH173" s="273"/>
      <c r="BI173" s="273"/>
      <c r="BJ173" s="273"/>
      <c r="BK173" s="273"/>
      <c r="BL173" s="273"/>
      <c r="BM173" s="273"/>
      <c r="BN173" s="273"/>
      <c r="BO173" s="273"/>
      <c r="BP173" s="273"/>
      <c r="BQ173" s="3"/>
    </row>
    <row r="174" spans="1:69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W174" s="273"/>
      <c r="AX174" s="273"/>
      <c r="AY174" s="273"/>
      <c r="AZ174" s="273"/>
      <c r="BA174" s="273"/>
      <c r="BB174" s="273"/>
      <c r="BC174" s="273"/>
      <c r="BD174" s="273"/>
      <c r="BE174" s="273"/>
      <c r="BF174" s="273"/>
      <c r="BG174" s="273"/>
      <c r="BH174" s="273"/>
      <c r="BI174" s="273"/>
      <c r="BJ174" s="273"/>
      <c r="BK174" s="273"/>
      <c r="BL174" s="273"/>
      <c r="BM174" s="273"/>
      <c r="BN174" s="273"/>
      <c r="BO174" s="273"/>
      <c r="BP174" s="273"/>
      <c r="BQ174" s="3"/>
    </row>
    <row r="175" spans="1:69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W175" s="273"/>
      <c r="AX175" s="273"/>
      <c r="AY175" s="273"/>
      <c r="AZ175" s="273"/>
      <c r="BA175" s="273"/>
      <c r="BB175" s="273"/>
      <c r="BC175" s="273"/>
      <c r="BD175" s="273"/>
      <c r="BE175" s="273"/>
      <c r="BF175" s="273"/>
      <c r="BG175" s="273"/>
      <c r="BH175" s="273"/>
      <c r="BI175" s="273"/>
      <c r="BJ175" s="273"/>
      <c r="BK175" s="273"/>
      <c r="BL175" s="273"/>
      <c r="BM175" s="273"/>
      <c r="BN175" s="273"/>
      <c r="BO175" s="273"/>
      <c r="BP175" s="273"/>
      <c r="BQ175" s="3"/>
    </row>
    <row r="176" spans="1:69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W176" s="273"/>
      <c r="AX176" s="273"/>
      <c r="AY176" s="273"/>
      <c r="AZ176" s="273"/>
      <c r="BA176" s="273"/>
      <c r="BB176" s="273"/>
      <c r="BC176" s="273"/>
      <c r="BD176" s="273"/>
      <c r="BE176" s="273"/>
      <c r="BF176" s="273"/>
      <c r="BG176" s="273"/>
      <c r="BH176" s="273"/>
      <c r="BI176" s="273"/>
      <c r="BJ176" s="273"/>
      <c r="BK176" s="273"/>
      <c r="BL176" s="273"/>
      <c r="BM176" s="273"/>
      <c r="BN176" s="273"/>
      <c r="BO176" s="273"/>
      <c r="BP176" s="273"/>
      <c r="BQ176" s="3"/>
    </row>
    <row r="177" spans="1:69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W177" s="273"/>
      <c r="AX177" s="273"/>
      <c r="AY177" s="273"/>
      <c r="AZ177" s="273"/>
      <c r="BA177" s="273"/>
      <c r="BB177" s="273"/>
      <c r="BC177" s="273"/>
      <c r="BD177" s="273"/>
      <c r="BE177" s="273"/>
      <c r="BF177" s="273"/>
      <c r="BG177" s="273"/>
      <c r="BH177" s="273"/>
      <c r="BI177" s="273"/>
      <c r="BJ177" s="273"/>
      <c r="BK177" s="273"/>
      <c r="BL177" s="273"/>
      <c r="BM177" s="273"/>
      <c r="BN177" s="273"/>
      <c r="BO177" s="273"/>
      <c r="BP177" s="273"/>
      <c r="BQ177" s="3"/>
    </row>
    <row r="178" spans="1:69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</row>
    <row r="179" spans="1:69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</row>
    <row r="180" spans="1:69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</row>
    <row r="181" spans="1:69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</row>
    <row r="182" spans="1:69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</row>
    <row r="183" spans="1:69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</row>
    <row r="184" spans="1:69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</row>
    <row r="185" spans="1:69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</row>
    <row r="186" spans="1:69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</row>
    <row r="187" spans="1:69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</row>
    <row r="188" spans="1:69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</row>
    <row r="189" spans="1:69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</row>
    <row r="190" spans="1:69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</row>
    <row r="191" spans="1:69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</row>
    <row r="192" spans="1:69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</row>
    <row r="193" spans="1:47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</row>
    <row r="194" spans="1:47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</row>
    <row r="195" spans="1:47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</row>
    <row r="196" spans="1:47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</row>
    <row r="197" spans="1:47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</row>
    <row r="198" spans="1:47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</row>
    <row r="199" spans="1:47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</row>
    <row r="200" spans="1:47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</row>
    <row r="201" spans="1:47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</row>
    <row r="202" spans="1:47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</row>
    <row r="203" spans="1:47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</row>
    <row r="204" spans="1:47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</row>
    <row r="205" spans="1:47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</row>
    <row r="206" spans="1:47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</row>
    <row r="207" spans="1:47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</row>
    <row r="208" spans="1:47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</row>
    <row r="209" spans="1:47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</row>
    <row r="210" spans="1:47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</row>
    <row r="211" spans="1:47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</row>
    <row r="212" spans="1:47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</row>
    <row r="213" spans="1:47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</row>
    <row r="214" spans="1:47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</row>
    <row r="215" spans="1:47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</row>
    <row r="216" spans="1:47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</row>
    <row r="217" spans="1:47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</row>
    <row r="218" spans="1:47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</row>
    <row r="219" spans="1:47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</row>
    <row r="220" spans="1:47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</row>
    <row r="221" spans="1:47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</row>
    <row r="222" spans="1:47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</row>
    <row r="223" spans="1:47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</row>
    <row r="224" spans="1:47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</row>
    <row r="225" spans="1:47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</row>
    <row r="226" spans="1:47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</row>
    <row r="227" spans="1:47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</row>
    <row r="228" spans="1:47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</row>
    <row r="229" spans="1:47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</row>
    <row r="230" spans="1:47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</row>
    <row r="231" spans="1:47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</row>
    <row r="232" spans="1:47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</row>
    <row r="233" spans="1:47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</row>
    <row r="234" spans="1:47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</row>
    <row r="235" spans="1:47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</row>
    <row r="236" spans="1:47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</row>
    <row r="237" spans="1:47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</row>
    <row r="238" spans="1:47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</row>
    <row r="239" spans="1:47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</row>
    <row r="240" spans="1:47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</row>
    <row r="241" spans="1:47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</row>
    <row r="242" spans="1:47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</row>
    <row r="243" spans="1:47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</row>
    <row r="244" spans="1:47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</row>
    <row r="245" spans="1:47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</row>
    <row r="246" spans="1:47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</row>
    <row r="247" spans="1:47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</row>
    <row r="248" spans="1:47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</row>
    <row r="249" spans="1:47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</row>
    <row r="250" spans="1:47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</row>
    <row r="251" spans="1:47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</row>
    <row r="252" spans="1:47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</row>
    <row r="253" spans="1:47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</row>
    <row r="254" spans="1:47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</row>
    <row r="255" spans="1:47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</row>
    <row r="256" spans="1:47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</row>
    <row r="257" spans="1:47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</row>
    <row r="258" spans="1:47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</row>
    <row r="259" spans="1:47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</row>
    <row r="260" spans="1:47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</row>
    <row r="261" spans="1:47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</row>
    <row r="262" spans="1:47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</row>
    <row r="263" spans="1:47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</row>
    <row r="264" spans="1:47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</row>
    <row r="265" spans="1:47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</row>
    <row r="266" spans="1:47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</row>
    <row r="267" spans="1:47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</row>
    <row r="268" spans="1:47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</row>
    <row r="269" spans="1:47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</row>
    <row r="270" spans="1:47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</row>
    <row r="271" spans="1:47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</row>
    <row r="272" spans="1:47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</row>
    <row r="273" spans="1:47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</row>
    <row r="274" spans="1:47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</row>
    <row r="275" spans="1:47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</row>
    <row r="276" spans="1:47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</row>
    <row r="277" spans="1:47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</row>
    <row r="278" spans="1:47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</row>
    <row r="279" spans="1:47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</row>
    <row r="280" spans="1:47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</row>
    <row r="281" spans="1:47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</row>
    <row r="282" spans="1:47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</row>
    <row r="283" spans="1:47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</row>
    <row r="284" spans="1:47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</row>
    <row r="285" spans="1:47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</row>
    <row r="286" spans="1:47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</row>
    <row r="287" spans="1:47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</row>
    <row r="288" spans="1:47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</row>
    <row r="289" spans="1:47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</row>
    <row r="290" spans="1:47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</row>
    <row r="291" spans="1:47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</row>
    <row r="292" spans="1:47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</row>
    <row r="293" spans="1:47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</row>
    <row r="294" spans="1:47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</row>
    <row r="295" spans="1:47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</row>
    <row r="296" spans="1:47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</row>
    <row r="297" spans="1:47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</row>
    <row r="298" spans="1:47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</row>
    <row r="299" spans="1:47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</row>
    <row r="300" spans="1:47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</row>
    <row r="301" spans="1:47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</row>
    <row r="302" spans="1:47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</row>
    <row r="303" spans="1:47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</row>
    <row r="304" spans="1:47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</row>
    <row r="305" spans="1:47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</row>
    <row r="306" spans="1:47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</row>
    <row r="307" spans="1:47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</row>
    <row r="308" spans="1:47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</row>
    <row r="309" spans="1:47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</row>
    <row r="310" spans="1:47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</row>
    <row r="311" spans="1:47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</row>
    <row r="312" spans="1:47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</row>
    <row r="313" spans="1:47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</row>
    <row r="314" spans="1:47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</row>
    <row r="315" spans="1:47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</row>
    <row r="316" spans="1:47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</row>
    <row r="317" spans="1:47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</row>
    <row r="318" spans="1:47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</row>
    <row r="319" spans="1:47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</row>
    <row r="320" spans="1:47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</row>
    <row r="321" spans="1:47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</row>
    <row r="322" spans="1:47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</row>
    <row r="323" spans="1:47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</row>
    <row r="324" spans="1:47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</row>
    <row r="325" spans="1:47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</row>
    <row r="326" spans="1:47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</row>
    <row r="327" spans="1:47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</row>
    <row r="328" spans="1:47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</row>
    <row r="329" spans="1:47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</row>
    <row r="330" spans="1:47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</row>
    <row r="331" spans="1:47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</row>
    <row r="332" spans="1:47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</row>
    <row r="333" spans="1:47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</row>
    <row r="334" spans="1:47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</row>
    <row r="335" spans="1:47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</row>
    <row r="336" spans="1:47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</row>
    <row r="337" spans="1:47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</row>
    <row r="338" spans="1:47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</row>
    <row r="339" spans="1:47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</row>
    <row r="340" spans="1:47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</row>
    <row r="341" spans="1:47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</row>
    <row r="342" spans="1:47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</row>
    <row r="343" spans="1:47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</row>
    <row r="344" spans="1:47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</row>
    <row r="345" spans="1:47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</row>
    <row r="346" spans="1:47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</row>
    <row r="347" spans="1:47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</row>
    <row r="348" spans="1:47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</row>
    <row r="349" spans="1:47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</row>
    <row r="350" spans="1:47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</row>
    <row r="351" spans="1:47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</row>
    <row r="352" spans="1:47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</row>
    <row r="353" spans="1:47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</row>
    <row r="354" spans="1:47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</row>
    <row r="355" spans="1:47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</row>
    <row r="356" spans="1:47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</row>
    <row r="357" spans="1:47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</row>
    <row r="358" spans="1:47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</row>
    <row r="359" spans="1:47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</row>
    <row r="360" spans="1:47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</row>
    <row r="361" spans="1:47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</row>
    <row r="362" spans="1:47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</row>
    <row r="363" spans="1:47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</row>
    <row r="364" spans="1:47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</row>
    <row r="365" spans="1:47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</row>
    <row r="366" spans="1:47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</row>
    <row r="367" spans="1:47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</row>
    <row r="368" spans="1:47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</row>
    <row r="369" spans="1:47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</row>
    <row r="370" spans="1:47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1:47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1:47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1:47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1:47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1:47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1:47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1:47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1:47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1:47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1:47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1:47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1:47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1:47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1:47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1:47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1:47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1:47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1:47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1:47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1:47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1:47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1:47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1:47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1:47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1:47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1:47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1:47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1:47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1:47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1:47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1:47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1:47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1:47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1:47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1:47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1:47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1:47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1:47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1:47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1:47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1:47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</row>
    <row r="412" spans="1:47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</row>
    <row r="413" spans="1:47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</row>
    <row r="414" spans="1:47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</row>
    <row r="415" spans="1:47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</row>
    <row r="416" spans="1:47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</row>
    <row r="417" spans="1:47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</row>
    <row r="418" spans="1:47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</row>
    <row r="419" spans="1:47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</row>
    <row r="420" spans="1:47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</row>
    <row r="421" spans="1:47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</row>
    <row r="422" spans="1:47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</row>
    <row r="423" spans="1:47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</row>
    <row r="424" spans="1:47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</row>
    <row r="425" spans="1:47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</row>
    <row r="426" spans="1:47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</row>
    <row r="427" spans="1:47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</row>
    <row r="428" spans="1:47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</row>
    <row r="429" spans="1:47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</row>
    <row r="430" spans="1:47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</row>
    <row r="431" spans="1:47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</row>
    <row r="432" spans="1:47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</row>
    <row r="433" spans="1:47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</row>
    <row r="434" spans="1:47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</row>
    <row r="435" spans="1:47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</row>
    <row r="436" spans="1:47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</row>
    <row r="437" spans="1:47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</row>
    <row r="438" spans="1:47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</row>
    <row r="439" spans="1:47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</row>
    <row r="440" spans="1:47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</row>
    <row r="441" spans="1:47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</row>
    <row r="442" spans="1:47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</row>
    <row r="443" spans="1:47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</row>
    <row r="444" spans="1:47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</row>
    <row r="445" spans="1:47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</row>
    <row r="446" spans="1:47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</row>
    <row r="447" spans="1:47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</row>
    <row r="448" spans="1:47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</row>
    <row r="449" spans="1:47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</row>
    <row r="450" spans="1:47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</row>
    <row r="451" spans="1:47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</row>
    <row r="452" spans="1:47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</row>
    <row r="453" spans="1:47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</row>
    <row r="454" spans="1:47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</row>
    <row r="455" spans="1:47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</row>
    <row r="456" spans="1:47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</row>
    <row r="457" spans="1:47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</row>
    <row r="458" spans="1:47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</row>
    <row r="459" spans="1:47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</row>
    <row r="460" spans="1:47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</row>
    <row r="461" spans="1:47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</row>
    <row r="462" spans="1:47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</row>
    <row r="463" spans="1:47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</row>
    <row r="464" spans="1:47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</row>
    <row r="465" spans="1:47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</row>
    <row r="466" spans="1:47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</row>
    <row r="467" spans="1:47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</row>
    <row r="468" spans="1:47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</row>
    <row r="469" spans="1:47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</row>
    <row r="470" spans="1:47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</row>
    <row r="471" spans="1:47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</row>
    <row r="472" spans="1:47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</row>
    <row r="473" spans="1:47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</row>
    <row r="474" spans="1:47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</row>
    <row r="475" spans="1:47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</row>
    <row r="476" spans="1:47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</row>
    <row r="477" spans="1:47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</row>
    <row r="478" spans="1:47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</row>
    <row r="479" spans="1:47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</row>
    <row r="480" spans="1:47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</row>
    <row r="481" spans="1:47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</row>
    <row r="482" spans="1:47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</row>
    <row r="483" spans="1:47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</row>
    <row r="484" spans="1:47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</row>
    <row r="485" spans="1:47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</row>
    <row r="486" spans="1:47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</row>
    <row r="487" spans="1:47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</row>
    <row r="488" spans="1:47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</row>
    <row r="489" spans="1:47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</row>
    <row r="490" spans="1:47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</row>
    <row r="491" spans="1:47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</row>
    <row r="492" spans="1:47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</row>
    <row r="493" spans="1:47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</row>
    <row r="494" spans="1:47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</row>
    <row r="495" spans="1:47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</row>
    <row r="496" spans="1:47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</row>
    <row r="497" spans="1:47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</row>
    <row r="498" spans="1:47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</row>
    <row r="499" spans="1:47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</row>
    <row r="500" spans="1:47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</row>
    <row r="501" spans="1:47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</row>
    <row r="502" spans="1:47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</row>
    <row r="503" spans="1:47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</row>
    <row r="504" spans="1:47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</row>
    <row r="505" spans="1:47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</row>
    <row r="506" spans="1:47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</row>
    <row r="507" spans="1:47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</row>
    <row r="508" spans="1:47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</row>
    <row r="509" spans="1:47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</row>
    <row r="510" spans="1:47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</row>
    <row r="511" spans="1:47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</row>
    <row r="512" spans="1:47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</row>
    <row r="513" spans="1:47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</row>
    <row r="514" spans="1:47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</row>
    <row r="515" spans="1:47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</row>
    <row r="516" spans="1:47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</row>
    <row r="517" spans="1:47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</row>
    <row r="518" spans="1:47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</row>
    <row r="519" spans="1:47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</row>
    <row r="520" spans="1:47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</row>
    <row r="521" spans="1:47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</row>
    <row r="522" spans="1:47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</row>
    <row r="523" spans="1:47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</row>
    <row r="524" spans="1:47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</row>
    <row r="525" spans="1:47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</row>
    <row r="526" spans="1:47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</row>
    <row r="527" spans="1:47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</row>
    <row r="528" spans="1:47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</row>
    <row r="529" spans="1:47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</row>
    <row r="530" spans="1:47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</row>
    <row r="531" spans="1:47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</row>
    <row r="532" spans="1:47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</row>
    <row r="533" spans="1:47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</row>
    <row r="534" spans="1:47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</row>
    <row r="535" spans="1:47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</row>
    <row r="536" spans="1:47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</row>
    <row r="537" spans="1:47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</row>
    <row r="538" spans="1:47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</row>
    <row r="539" spans="1:47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</row>
    <row r="540" spans="1:47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</row>
    <row r="541" spans="1:47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</row>
    <row r="542" spans="1:47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</row>
    <row r="543" spans="1:47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</row>
    <row r="544" spans="1:47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</row>
    <row r="545" spans="1:47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</row>
    <row r="546" spans="1:47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</row>
    <row r="547" spans="1:47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</row>
    <row r="548" spans="1:47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</row>
    <row r="549" spans="1:47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</row>
    <row r="550" spans="1:47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</row>
    <row r="551" spans="1:47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</row>
    <row r="552" spans="1:47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</row>
    <row r="553" spans="1:47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</row>
    <row r="554" spans="1:47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</row>
    <row r="555" spans="1:47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</row>
    <row r="556" spans="1:47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</row>
    <row r="557" spans="1:47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</row>
    <row r="558" spans="1:47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</row>
    <row r="559" spans="1:47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</row>
    <row r="560" spans="1:47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</row>
    <row r="561" spans="1:47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</row>
    <row r="562" spans="1:47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</row>
    <row r="563" spans="1:47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</row>
    <row r="564" spans="1:47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</row>
    <row r="565" spans="1:47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</row>
    <row r="566" spans="1:47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</row>
    <row r="567" spans="1:47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</row>
    <row r="568" spans="1:47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</row>
    <row r="569" spans="1:47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</row>
    <row r="570" spans="1:47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</row>
    <row r="571" spans="1:47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</row>
    <row r="572" spans="1:47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</row>
    <row r="573" spans="1:47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</row>
    <row r="574" spans="1:47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</row>
    <row r="575" spans="1:47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</row>
    <row r="576" spans="1:47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</row>
    <row r="577" spans="1:47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</row>
    <row r="578" spans="1:47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</row>
    <row r="579" spans="1:47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</row>
    <row r="580" spans="1:47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</row>
    <row r="581" spans="1:47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</row>
    <row r="582" spans="1:47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</row>
    <row r="583" spans="1:47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</row>
    <row r="584" spans="1:47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</row>
    <row r="585" spans="1:47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</row>
    <row r="586" spans="1:47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</row>
    <row r="587" spans="1:47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</row>
    <row r="588" spans="1:47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</row>
    <row r="589" spans="1:47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</row>
    <row r="590" spans="1:47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</row>
    <row r="591" spans="1:47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</row>
    <row r="592" spans="1:47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</row>
    <row r="593" spans="1:47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</row>
    <row r="594" spans="1:47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</row>
    <row r="595" spans="1:47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</row>
    <row r="596" spans="1:47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</row>
    <row r="597" spans="1:47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</row>
    <row r="598" spans="1:47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</row>
    <row r="599" spans="1:47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</row>
    <row r="600" spans="1:47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</row>
    <row r="601" spans="1:47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</row>
    <row r="602" spans="1:47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</row>
    <row r="603" spans="1:47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</row>
    <row r="604" spans="1:47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</row>
    <row r="605" spans="1:47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</row>
    <row r="606" spans="1:47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</row>
    <row r="607" spans="1:47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</row>
    <row r="608" spans="1:47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</row>
    <row r="609" spans="1:47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</row>
    <row r="610" spans="1:47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</row>
    <row r="611" spans="1:47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</row>
    <row r="612" spans="1:47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</row>
    <row r="613" spans="1:47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</row>
    <row r="614" spans="1:47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</row>
    <row r="615" spans="1:47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</row>
    <row r="616" spans="1:47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</row>
    <row r="617" spans="1:47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</row>
    <row r="618" spans="1:47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</row>
    <row r="619" spans="1:47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</row>
    <row r="620" spans="1:47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</row>
    <row r="621" spans="1:47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</row>
    <row r="622" spans="1:47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</row>
    <row r="623" spans="1:47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</row>
    <row r="624" spans="1:47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</row>
    <row r="625" spans="1:47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</row>
    <row r="626" spans="1:47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</row>
    <row r="627" spans="1:47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</row>
    <row r="628" spans="1:47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</row>
    <row r="629" spans="1:47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</row>
    <row r="630" spans="1:47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</row>
    <row r="631" spans="1:47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</row>
    <row r="632" spans="1:47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</row>
    <row r="633" spans="1:47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</row>
    <row r="634" spans="1:47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</row>
    <row r="635" spans="1:47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</row>
    <row r="636" spans="1:47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</row>
    <row r="637" spans="1:47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</row>
    <row r="638" spans="1:47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</row>
    <row r="639" spans="1:47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</row>
    <row r="640" spans="1:47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</row>
    <row r="641" spans="1:47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</row>
    <row r="642" spans="1:47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</row>
    <row r="643" spans="1:47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</row>
    <row r="644" spans="1:47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</row>
    <row r="645" spans="1:47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</row>
    <row r="646" spans="1:47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</row>
    <row r="647" spans="1:47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</row>
    <row r="648" spans="1:47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</row>
    <row r="649" spans="1:47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</row>
    <row r="650" spans="1:47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</row>
    <row r="651" spans="1:47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</row>
    <row r="652" spans="1:47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</row>
    <row r="653" spans="1:47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</row>
    <row r="654" spans="1:47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</row>
    <row r="655" spans="1:47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</row>
    <row r="656" spans="1:47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</row>
    <row r="657" spans="1:47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</row>
    <row r="658" spans="1:47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</row>
    <row r="659" spans="1:47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</row>
    <row r="660" spans="1:47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</row>
    <row r="661" spans="1:47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</row>
    <row r="662" spans="1:47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</row>
    <row r="663" spans="1:47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</row>
    <row r="664" spans="1:47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</row>
    <row r="665" spans="1:47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</row>
    <row r="666" spans="1:47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</row>
    <row r="667" spans="1:47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</row>
    <row r="668" spans="1:47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</row>
    <row r="669" spans="1:47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</row>
    <row r="670" spans="1:47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</row>
    <row r="671" spans="1:47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</row>
    <row r="672" spans="1:47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</row>
    <row r="673" spans="1:47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</row>
    <row r="674" spans="1:47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</row>
    <row r="675" spans="1:47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</row>
    <row r="676" spans="1:47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</row>
    <row r="677" spans="1:47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</row>
    <row r="678" spans="1:47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</row>
    <row r="679" spans="1:47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</row>
    <row r="680" spans="1:47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</row>
    <row r="681" spans="1:47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</row>
    <row r="682" spans="1:47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</row>
    <row r="683" spans="1:47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</row>
    <row r="684" spans="1:47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</row>
    <row r="685" spans="1:47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</row>
    <row r="686" spans="1:47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</row>
    <row r="687" spans="1:47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</row>
    <row r="688" spans="1:47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</row>
    <row r="689" spans="1:47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</row>
    <row r="690" spans="1:47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</row>
    <row r="691" spans="1:47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</row>
    <row r="692" spans="1:47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</row>
    <row r="693" spans="1:47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</row>
    <row r="694" spans="1:47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</row>
    <row r="695" spans="1:47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</row>
    <row r="696" spans="1:47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</row>
    <row r="697" spans="1:47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</row>
    <row r="698" spans="1:47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</row>
    <row r="699" spans="1:47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</row>
    <row r="700" spans="1:47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</row>
    <row r="701" spans="1:47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</row>
    <row r="702" spans="1:47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</row>
    <row r="703" spans="1:47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</row>
    <row r="704" spans="1:47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</row>
    <row r="705" spans="1:47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</row>
    <row r="706" spans="1:47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</row>
    <row r="707" spans="1:47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</row>
    <row r="708" spans="1:47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</row>
    <row r="709" spans="1:47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</row>
    <row r="710" spans="1:47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</row>
    <row r="711" spans="1:47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</row>
    <row r="712" spans="1:47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</row>
    <row r="713" spans="1:47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</row>
    <row r="714" spans="1:47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</row>
    <row r="715" spans="1:47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</row>
    <row r="716" spans="1:47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</row>
    <row r="717" spans="1:47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</row>
    <row r="718" spans="1:47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</row>
    <row r="719" spans="1:47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</row>
    <row r="720" spans="1:47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</row>
    <row r="721" spans="1:47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</row>
    <row r="722" spans="1:47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</row>
    <row r="723" spans="1:47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</row>
    <row r="724" spans="1:47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</row>
    <row r="725" spans="1:47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</row>
    <row r="726" spans="1:47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</row>
    <row r="727" spans="1:47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</row>
    <row r="728" spans="1:47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</row>
    <row r="729" spans="1:47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</row>
    <row r="730" spans="1:47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</row>
    <row r="731" spans="1:47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</row>
    <row r="732" spans="1:47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</row>
    <row r="733" spans="1:47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</row>
    <row r="734" spans="1:47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</row>
    <row r="735" spans="1:47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</row>
    <row r="736" spans="1:47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</row>
    <row r="737" spans="1:47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</row>
    <row r="738" spans="1:47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</row>
    <row r="739" spans="1:47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</row>
    <row r="740" spans="1:47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</row>
    <row r="741" spans="1:47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</row>
    <row r="742" spans="1:47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</row>
    <row r="743" spans="1:47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</row>
    <row r="744" spans="1:47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</row>
    <row r="745" spans="1:47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</row>
    <row r="746" spans="1:47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</row>
    <row r="747" spans="1:47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</row>
    <row r="748" spans="1:47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</row>
    <row r="749" spans="1:47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</row>
    <row r="750" spans="1:47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</row>
    <row r="751" spans="1:47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</row>
    <row r="752" spans="1:47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</row>
    <row r="753" spans="1:47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</row>
    <row r="754" spans="1:47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</row>
    <row r="755" spans="1:47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</row>
    <row r="756" spans="1:47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</row>
    <row r="757" spans="1:47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</row>
    <row r="758" spans="1:47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</row>
    <row r="759" spans="1:47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</row>
    <row r="760" spans="1:47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</row>
    <row r="761" spans="1:47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</row>
    <row r="762" spans="1:47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</row>
    <row r="763" spans="1:47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</row>
    <row r="764" spans="1:47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</row>
    <row r="765" spans="1:47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</row>
    <row r="766" spans="1:47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</row>
    <row r="767" spans="1:47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</row>
    <row r="768" spans="1:47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</row>
    <row r="769" spans="1:47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</row>
    <row r="770" spans="1:47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</row>
    <row r="771" spans="1:47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</row>
    <row r="772" spans="1:47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</row>
    <row r="773" spans="1:47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</row>
    <row r="774" spans="1:47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</row>
    <row r="775" spans="1:47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</row>
    <row r="776" spans="1:47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</row>
    <row r="777" spans="1:47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</row>
    <row r="778" spans="1:47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</row>
    <row r="779" spans="1:47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</row>
    <row r="780" spans="1:47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</row>
    <row r="781" spans="1:47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</row>
    <row r="782" spans="1:47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</row>
    <row r="783" spans="1:47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</row>
    <row r="784" spans="1:47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</row>
    <row r="785" spans="1:47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</row>
    <row r="786" spans="1:47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</row>
    <row r="787" spans="1:47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</row>
    <row r="788" spans="1:47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</row>
    <row r="789" spans="1:47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</row>
    <row r="790" spans="1:47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</row>
    <row r="791" spans="1:47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</row>
    <row r="792" spans="1:47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</row>
    <row r="793" spans="1:47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</row>
    <row r="794" spans="1:47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</row>
    <row r="795" spans="1:47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</row>
    <row r="796" spans="1:47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</row>
    <row r="797" spans="1:47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</row>
    <row r="798" spans="1:47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</row>
    <row r="799" spans="1:47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</row>
    <row r="800" spans="1:47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</row>
    <row r="801" spans="1:47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</row>
    <row r="802" spans="1:47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</row>
    <row r="803" spans="1:47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</row>
    <row r="804" spans="1:47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</row>
    <row r="805" spans="1:47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</row>
    <row r="806" spans="1:47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</row>
    <row r="807" spans="1:47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</row>
    <row r="808" spans="1:47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</row>
    <row r="809" spans="1:47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</row>
    <row r="810" spans="1:47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</row>
    <row r="811" spans="1:47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</row>
    <row r="812" spans="1:47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</row>
    <row r="813" spans="1:47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</row>
    <row r="814" spans="1:47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</row>
    <row r="815" spans="1:47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</row>
    <row r="816" spans="1:47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</row>
    <row r="817" spans="1:47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</row>
    <row r="818" spans="1:47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</row>
    <row r="819" spans="1:47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</row>
    <row r="820" spans="1:47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</row>
    <row r="821" spans="1:47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</row>
    <row r="822" spans="1:47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</row>
    <row r="823" spans="1:47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</row>
    <row r="824" spans="1:47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</row>
    <row r="825" spans="1:47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</row>
    <row r="826" spans="1:47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</row>
    <row r="827" spans="1:47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</row>
    <row r="828" spans="1:47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</row>
    <row r="829" spans="1:47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</row>
    <row r="830" spans="1:47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</row>
    <row r="831" spans="1:47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</row>
    <row r="832" spans="1:47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</row>
    <row r="833" spans="1:47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</row>
    <row r="834" spans="1:47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</row>
    <row r="835" spans="1:47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</row>
    <row r="836" spans="1:47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</row>
    <row r="837" spans="1:47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</row>
    <row r="838" spans="1:47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</row>
    <row r="839" spans="1:47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</row>
    <row r="840" spans="1:47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</row>
    <row r="841" spans="1:47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</row>
    <row r="842" spans="1:47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</row>
    <row r="843" spans="1:47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</row>
    <row r="844" spans="1:47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</row>
    <row r="845" spans="1:47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</row>
    <row r="846" spans="1:47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</row>
    <row r="847" spans="1:47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</row>
    <row r="848" spans="1:47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</row>
    <row r="849" spans="1:47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</row>
    <row r="850" spans="1:47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</row>
    <row r="851" spans="1:47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</row>
    <row r="852" spans="1:47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</row>
    <row r="853" spans="1:47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</row>
    <row r="854" spans="1:47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</row>
    <row r="855" spans="1:47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</row>
    <row r="856" spans="1:47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</row>
    <row r="857" spans="1:47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</row>
    <row r="858" spans="1:47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</row>
    <row r="859" spans="1:47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</row>
    <row r="860" spans="1:47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</row>
    <row r="861" spans="1:47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</row>
    <row r="862" spans="1:47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</row>
    <row r="863" spans="1:47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</row>
    <row r="864" spans="1:47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</row>
    <row r="865" spans="1:47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</row>
    <row r="866" spans="1:47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</row>
    <row r="867" spans="1:47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</row>
    <row r="868" spans="1:47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</row>
    <row r="869" spans="1:47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</row>
    <row r="870" spans="1:47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</row>
    <row r="871" spans="1:47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</row>
    <row r="872" spans="1:47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</row>
    <row r="873" spans="1:47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</row>
    <row r="874" spans="1:47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</row>
    <row r="875" spans="1:47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</row>
    <row r="876" spans="1:47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</row>
    <row r="877" spans="1:47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</row>
    <row r="878" spans="1:47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</row>
    <row r="879" spans="1:47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</row>
    <row r="880" spans="1:47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</row>
    <row r="881" spans="1:47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</row>
    <row r="882" spans="1:47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</row>
    <row r="883" spans="1:47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</row>
    <row r="884" spans="1:47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</row>
    <row r="885" spans="1:47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</row>
    <row r="886" spans="1:47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</row>
    <row r="887" spans="1:47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</row>
    <row r="888" spans="1:47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</row>
    <row r="889" spans="1:47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</row>
    <row r="890" spans="1:47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</row>
    <row r="891" spans="1:47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</row>
    <row r="892" spans="1:47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</row>
    <row r="893" spans="1:47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</row>
    <row r="894" spans="1:47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</row>
    <row r="895" spans="1:47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</row>
    <row r="896" spans="1:47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</row>
    <row r="897" spans="1:47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</row>
    <row r="898" spans="1:47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</row>
    <row r="899" spans="1:47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</row>
    <row r="900" spans="1:47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</row>
    <row r="901" spans="1:47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</row>
    <row r="902" spans="1:47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</row>
    <row r="903" spans="1:47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</row>
    <row r="904" spans="1:47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</row>
    <row r="905" spans="1:47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</row>
    <row r="906" spans="1:47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</row>
    <row r="907" spans="1:47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</row>
    <row r="908" spans="1:47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</row>
    <row r="909" spans="1:47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</row>
    <row r="910" spans="1:47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</row>
    <row r="911" spans="1:47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</row>
    <row r="912" spans="1:47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</row>
    <row r="913" spans="1:47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</row>
    <row r="914" spans="1:47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</row>
    <row r="915" spans="1:47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</row>
    <row r="916" spans="1:47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</row>
    <row r="917" spans="1:47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</row>
    <row r="918" spans="1:47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</row>
    <row r="919" spans="1:47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</row>
    <row r="920" spans="1:47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</row>
    <row r="921" spans="1:47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</row>
    <row r="922" spans="1:47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</row>
    <row r="923" spans="1:47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</row>
    <row r="924" spans="1:47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</row>
    <row r="925" spans="1:47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</row>
    <row r="926" spans="1:47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</row>
    <row r="927" spans="1:47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</row>
    <row r="928" spans="1:47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</row>
    <row r="929" spans="1:47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</row>
    <row r="930" spans="1:47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</row>
    <row r="931" spans="1:47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</row>
    <row r="932" spans="1:47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</row>
    <row r="933" spans="1:47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</row>
    <row r="934" spans="1:47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</row>
    <row r="935" spans="1:47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</row>
    <row r="936" spans="1:47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</row>
    <row r="937" spans="1:47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</row>
    <row r="938" spans="1:47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</row>
    <row r="939" spans="1:47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</row>
    <row r="940" spans="1:47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</row>
    <row r="941" spans="1:47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</row>
    <row r="942" spans="1:47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</row>
    <row r="943" spans="1:47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</row>
    <row r="944" spans="1:47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</row>
    <row r="945" spans="1:47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</row>
    <row r="946" spans="1:47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</row>
    <row r="947" spans="1:47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</row>
    <row r="948" spans="1:47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</row>
    <row r="949" spans="1:47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</row>
    <row r="950" spans="1:47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</row>
    <row r="951" spans="1:47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</row>
    <row r="952" spans="1:47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</row>
    <row r="953" spans="1:47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</row>
    <row r="954" spans="1:47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</row>
    <row r="955" spans="1:47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</row>
    <row r="956" spans="1:47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</row>
    <row r="957" spans="1:47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</row>
    <row r="958" spans="1:47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</row>
    <row r="959" spans="1:47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</row>
    <row r="960" spans="1:47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</row>
    <row r="961" spans="1:47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</row>
    <row r="962" spans="1:47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</row>
    <row r="963" spans="1:47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</row>
    <row r="964" spans="1:47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</row>
    <row r="965" spans="1:47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</row>
    <row r="966" spans="1:47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</row>
    <row r="967" spans="1:47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</row>
    <row r="968" spans="1:47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</row>
    <row r="969" spans="1:47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</row>
    <row r="970" spans="1:47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</row>
    <row r="971" spans="1:47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</row>
    <row r="972" spans="1:47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</row>
    <row r="973" spans="1:47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</row>
    <row r="974" spans="1:47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</row>
    <row r="975" spans="1:47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</row>
    <row r="976" spans="1:47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</row>
    <row r="977" spans="1:47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</row>
    <row r="978" spans="1:47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</row>
    <row r="979" spans="1:47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</row>
    <row r="980" spans="1:47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</row>
    <row r="981" spans="1:47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</row>
    <row r="982" spans="1:47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</row>
    <row r="983" spans="1:47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</row>
    <row r="984" spans="1:47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</row>
    <row r="985" spans="1:47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</row>
    <row r="986" spans="1:47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</row>
    <row r="987" spans="1:47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</row>
    <row r="988" spans="1:47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</row>
    <row r="989" spans="1:47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</row>
    <row r="990" spans="1:47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</row>
    <row r="991" spans="1:47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</row>
    <row r="992" spans="1:47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</row>
    <row r="993" spans="1:47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</row>
    <row r="994" spans="1:47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</row>
    <row r="995" spans="1:47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</row>
    <row r="996" spans="1:47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</row>
    <row r="997" spans="1:47" ht="14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</row>
    <row r="998" spans="1:47" ht="14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</row>
    <row r="999" spans="1:47" ht="14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</row>
    <row r="1000" spans="1:47" ht="14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</row>
    <row r="1001" spans="1:47" ht="14.2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</row>
    <row r="1002" spans="1:47" ht="14.2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</row>
    <row r="1003" spans="1:47" ht="14.2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</row>
    <row r="1004" spans="1:47" ht="14.25" customHeight="1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</row>
    <row r="1005" spans="1:47" ht="14.25" customHeight="1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</row>
    <row r="1006" spans="1:47" ht="14.25" customHeight="1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</row>
    <row r="1007" spans="1:47" ht="14.25" customHeight="1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</row>
    <row r="1008" spans="1:47" ht="14.25" customHeight="1" x14ac:dyDescent="0.3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</row>
    <row r="1009" spans="1:47" ht="14.25" customHeight="1" x14ac:dyDescent="0.3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</row>
    <row r="1010" spans="1:47" ht="14.25" customHeight="1" x14ac:dyDescent="0.3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</row>
    <row r="1011" spans="1:47" ht="14.25" customHeight="1" x14ac:dyDescent="0.3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</row>
    <row r="1012" spans="1:47" ht="14.25" customHeight="1" x14ac:dyDescent="0.3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</row>
    <row r="1013" spans="1:47" ht="14.25" customHeight="1" x14ac:dyDescent="0.3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</row>
    <row r="1014" spans="1:47" ht="14.25" customHeight="1" x14ac:dyDescent="0.3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</row>
    <row r="1015" spans="1:47" ht="14.25" customHeight="1" x14ac:dyDescent="0.3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</row>
  </sheetData>
  <mergeCells count="58">
    <mergeCell ref="A106:B106"/>
    <mergeCell ref="L108:N108"/>
    <mergeCell ref="T108:V108"/>
    <mergeCell ref="O59:S59"/>
    <mergeCell ref="AE59:AI59"/>
    <mergeCell ref="W80:AA80"/>
    <mergeCell ref="AE80:AI80"/>
    <mergeCell ref="A67:B67"/>
    <mergeCell ref="A72:B72"/>
    <mergeCell ref="A105:B105"/>
    <mergeCell ref="A90:B90"/>
    <mergeCell ref="A95:B95"/>
    <mergeCell ref="A100:B100"/>
    <mergeCell ref="F114:H114"/>
    <mergeCell ref="F115:H115"/>
    <mergeCell ref="F116:H116"/>
    <mergeCell ref="AB108:AD108"/>
    <mergeCell ref="AJ108:AL108"/>
    <mergeCell ref="A21:B21"/>
    <mergeCell ref="AM59:AQ59"/>
    <mergeCell ref="AR59:AW59"/>
    <mergeCell ref="W58:AA58"/>
    <mergeCell ref="W59:AA59"/>
    <mergeCell ref="AE58:AI58"/>
    <mergeCell ref="G58:K58"/>
    <mergeCell ref="G28:K28"/>
    <mergeCell ref="AS28:AW28"/>
    <mergeCell ref="AM58:AQ58"/>
    <mergeCell ref="AR58:AW58"/>
    <mergeCell ref="A27:B27"/>
    <mergeCell ref="A53:B53"/>
    <mergeCell ref="A54:B54"/>
    <mergeCell ref="O58:S58"/>
    <mergeCell ref="A33:B33"/>
    <mergeCell ref="AR3:AR4"/>
    <mergeCell ref="A5:B5"/>
    <mergeCell ref="G6:K6"/>
    <mergeCell ref="AS6:AW6"/>
    <mergeCell ref="AR16:AW16"/>
    <mergeCell ref="A15:B15"/>
    <mergeCell ref="D3:K3"/>
    <mergeCell ref="L3:S3"/>
    <mergeCell ref="T3:AA3"/>
    <mergeCell ref="AB3:AI3"/>
    <mergeCell ref="AJ3:AQ3"/>
    <mergeCell ref="AM80:AQ80"/>
    <mergeCell ref="AR80:AW80"/>
    <mergeCell ref="O73:S73"/>
    <mergeCell ref="O80:S80"/>
    <mergeCell ref="W73:AA73"/>
    <mergeCell ref="AE73:AI73"/>
    <mergeCell ref="AM73:AQ73"/>
    <mergeCell ref="AR73:AW73"/>
    <mergeCell ref="A38:B38"/>
    <mergeCell ref="A43:B43"/>
    <mergeCell ref="A48:B48"/>
    <mergeCell ref="A78:B78"/>
    <mergeCell ref="A85:B85"/>
  </mergeCells>
  <phoneticPr fontId="48" type="noConversion"/>
  <pageMargins left="0.7" right="0.7" top="0.75" bottom="0.75" header="0" footer="0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1"/>
  <sheetViews>
    <sheetView showGridLines="0" topLeftCell="A42" workbookViewId="0">
      <selection activeCell="I47" sqref="I47"/>
    </sheetView>
  </sheetViews>
  <sheetFormatPr baseColWidth="10" defaultColWidth="14.453125" defaultRowHeight="15" customHeight="1" x14ac:dyDescent="0.35"/>
  <cols>
    <col min="1" max="1" width="5.26953125" customWidth="1"/>
    <col min="2" max="2" width="33.7265625" customWidth="1"/>
    <col min="3" max="6" width="11.26953125" customWidth="1"/>
    <col min="7" max="7" width="14.7265625" customWidth="1"/>
    <col min="8" max="8" width="12.54296875" customWidth="1"/>
    <col min="9" max="9" width="6.26953125" customWidth="1"/>
    <col min="10" max="26" width="10.7265625" customWidth="1"/>
  </cols>
  <sheetData>
    <row r="1" spans="2:8" ht="14.25" customHeight="1" x14ac:dyDescent="0.35">
      <c r="B1" s="257" t="s">
        <v>95</v>
      </c>
      <c r="C1" s="258"/>
      <c r="D1" s="259"/>
      <c r="E1" s="259"/>
      <c r="F1" s="259"/>
      <c r="G1" s="258"/>
      <c r="H1" s="260"/>
    </row>
    <row r="2" spans="2:8" ht="14.25" customHeight="1" x14ac:dyDescent="0.35">
      <c r="B2" s="261"/>
      <c r="C2" s="260"/>
      <c r="D2" s="260"/>
      <c r="E2" s="260"/>
      <c r="F2" s="260"/>
      <c r="G2" s="260"/>
      <c r="H2" s="260"/>
    </row>
    <row r="3" spans="2:8" ht="14.25" customHeight="1" x14ac:dyDescent="0.35">
      <c r="B3" s="261"/>
      <c r="C3" s="260"/>
      <c r="D3" s="260"/>
      <c r="E3" s="260"/>
      <c r="F3" s="260"/>
      <c r="G3" s="260"/>
      <c r="H3" s="260"/>
    </row>
    <row r="4" spans="2:8" ht="14.25" customHeight="1" x14ac:dyDescent="0.35">
      <c r="B4" s="261"/>
      <c r="C4" s="260"/>
      <c r="D4" s="260"/>
      <c r="E4" s="260"/>
      <c r="F4" s="260"/>
      <c r="G4" s="260"/>
      <c r="H4" s="260"/>
    </row>
    <row r="5" spans="2:8" ht="14.25" customHeight="1" x14ac:dyDescent="0.35">
      <c r="B5" s="261"/>
      <c r="C5" s="260"/>
      <c r="D5" s="260"/>
      <c r="E5" s="260"/>
      <c r="F5" s="260"/>
      <c r="G5" s="260"/>
      <c r="H5" s="260"/>
    </row>
    <row r="6" spans="2:8" ht="14.25" customHeight="1" x14ac:dyDescent="0.35">
      <c r="B6" s="261"/>
      <c r="C6" s="260"/>
      <c r="D6" s="260"/>
      <c r="E6" s="260"/>
      <c r="F6" s="260"/>
      <c r="G6" s="260"/>
      <c r="H6" s="260"/>
    </row>
    <row r="7" spans="2:8" ht="14.25" customHeight="1" x14ac:dyDescent="0.35">
      <c r="B7" s="261"/>
      <c r="C7" s="260"/>
      <c r="D7" s="260"/>
      <c r="E7" s="260"/>
      <c r="F7" s="260"/>
      <c r="G7" s="260"/>
      <c r="H7" s="260"/>
    </row>
    <row r="8" spans="2:8" ht="14.25" customHeight="1" x14ac:dyDescent="0.35">
      <c r="B8" s="261"/>
      <c r="C8" s="260"/>
      <c r="D8" s="260"/>
      <c r="E8" s="260"/>
      <c r="F8" s="260"/>
      <c r="G8" s="260"/>
      <c r="H8" s="260"/>
    </row>
    <row r="9" spans="2:8" ht="14.25" customHeight="1" x14ac:dyDescent="0.35">
      <c r="B9" s="261"/>
      <c r="C9" s="260"/>
      <c r="D9" s="260"/>
      <c r="E9" s="260"/>
      <c r="F9" s="260"/>
      <c r="G9" s="260"/>
      <c r="H9" s="260"/>
    </row>
    <row r="10" spans="2:8" ht="14.25" customHeight="1" x14ac:dyDescent="0.35">
      <c r="B10" s="261"/>
      <c r="C10" s="260"/>
      <c r="D10" s="260"/>
      <c r="E10" s="260"/>
      <c r="F10" s="260"/>
      <c r="G10" s="260"/>
      <c r="H10" s="260"/>
    </row>
    <row r="11" spans="2:8" ht="14.25" customHeight="1" x14ac:dyDescent="0.35">
      <c r="B11" s="261"/>
      <c r="C11" s="260"/>
      <c r="D11" s="260"/>
      <c r="E11" s="260"/>
      <c r="F11" s="260"/>
      <c r="G11" s="260"/>
      <c r="H11" s="260"/>
    </row>
    <row r="12" spans="2:8" ht="14.25" customHeight="1" x14ac:dyDescent="0.35">
      <c r="B12" s="261"/>
      <c r="C12" s="260"/>
      <c r="D12" s="260"/>
      <c r="E12" s="260"/>
      <c r="F12" s="260"/>
      <c r="G12" s="260"/>
      <c r="H12" s="260"/>
    </row>
    <row r="13" spans="2:8" ht="14.25" customHeight="1" x14ac:dyDescent="0.35">
      <c r="B13" s="261"/>
      <c r="C13" s="260"/>
      <c r="D13" s="260"/>
      <c r="E13" s="260"/>
      <c r="F13" s="260"/>
      <c r="G13" s="260"/>
      <c r="H13" s="260"/>
    </row>
    <row r="14" spans="2:8" ht="14.25" customHeight="1" x14ac:dyDescent="0.35">
      <c r="B14" s="261"/>
      <c r="C14" s="260"/>
      <c r="D14" s="260"/>
      <c r="E14" s="260"/>
      <c r="F14" s="260"/>
      <c r="G14" s="260"/>
      <c r="H14" s="260"/>
    </row>
    <row r="15" spans="2:8" ht="14.25" customHeight="1" x14ac:dyDescent="0.35">
      <c r="B15" s="261"/>
      <c r="C15" s="260"/>
      <c r="D15" s="260"/>
      <c r="E15" s="260"/>
      <c r="F15" s="260"/>
      <c r="G15" s="260"/>
      <c r="H15" s="260"/>
    </row>
    <row r="16" spans="2:8" ht="14.25" customHeight="1" x14ac:dyDescent="0.35">
      <c r="B16" s="261"/>
      <c r="C16" s="260"/>
      <c r="D16" s="260"/>
      <c r="E16" s="260"/>
      <c r="F16" s="260"/>
      <c r="G16" s="260"/>
      <c r="H16" s="260"/>
    </row>
    <row r="17" spans="2:8" ht="14.25" customHeight="1" x14ac:dyDescent="0.35">
      <c r="B17" s="261"/>
      <c r="C17" s="260"/>
      <c r="D17" s="260"/>
      <c r="E17" s="260"/>
      <c r="F17" s="260"/>
      <c r="G17" s="260"/>
      <c r="H17" s="260"/>
    </row>
    <row r="18" spans="2:8" ht="14.25" customHeight="1" x14ac:dyDescent="0.35">
      <c r="B18" s="261"/>
      <c r="C18" s="260"/>
      <c r="D18" s="260"/>
      <c r="E18" s="260"/>
      <c r="F18" s="260"/>
      <c r="G18" s="260"/>
      <c r="H18" s="260"/>
    </row>
    <row r="19" spans="2:8" ht="14.25" customHeight="1" x14ac:dyDescent="0.35">
      <c r="B19" s="261"/>
      <c r="C19" s="260"/>
      <c r="D19" s="260"/>
      <c r="E19" s="260"/>
      <c r="F19" s="260"/>
      <c r="G19" s="260"/>
      <c r="H19" s="260"/>
    </row>
    <row r="20" spans="2:8" ht="14.25" customHeight="1" x14ac:dyDescent="0.35">
      <c r="B20" s="261"/>
      <c r="C20" s="260"/>
      <c r="D20" s="260"/>
      <c r="E20" s="260"/>
      <c r="F20" s="260"/>
      <c r="G20" s="260"/>
      <c r="H20" s="260"/>
    </row>
    <row r="21" spans="2:8" ht="14.25" customHeight="1" x14ac:dyDescent="0.35">
      <c r="B21" s="261"/>
      <c r="C21" s="260"/>
      <c r="D21" s="260"/>
      <c r="E21" s="260"/>
      <c r="F21" s="260"/>
      <c r="G21" s="260"/>
      <c r="H21" s="260"/>
    </row>
    <row r="22" spans="2:8" ht="14.25" customHeight="1" x14ac:dyDescent="0.35">
      <c r="B22" s="261"/>
      <c r="C22" s="260"/>
      <c r="D22" s="260"/>
      <c r="E22" s="260"/>
      <c r="F22" s="260"/>
      <c r="G22" s="260"/>
      <c r="H22" s="260"/>
    </row>
    <row r="23" spans="2:8" ht="14.25" customHeight="1" x14ac:dyDescent="0.35">
      <c r="B23" s="261"/>
      <c r="C23" s="260"/>
      <c r="D23" s="260"/>
      <c r="E23" s="260"/>
      <c r="F23" s="260"/>
      <c r="G23" s="260"/>
      <c r="H23" s="260"/>
    </row>
    <row r="24" spans="2:8" ht="14.25" customHeight="1" x14ac:dyDescent="0.35">
      <c r="B24" s="261"/>
      <c r="C24" s="260"/>
      <c r="D24" s="260"/>
      <c r="E24" s="260"/>
      <c r="F24" s="260"/>
      <c r="G24" s="260"/>
      <c r="H24" s="260"/>
    </row>
    <row r="25" spans="2:8" ht="14.25" customHeight="1" x14ac:dyDescent="0.35">
      <c r="B25" s="261"/>
      <c r="C25" s="260"/>
      <c r="D25" s="260"/>
      <c r="E25" s="260"/>
      <c r="F25" s="260"/>
      <c r="G25" s="260"/>
      <c r="H25" s="260"/>
    </row>
    <row r="26" spans="2:8" ht="14.25" customHeight="1" x14ac:dyDescent="0.35">
      <c r="B26" s="261"/>
      <c r="C26" s="260"/>
      <c r="D26" s="260"/>
      <c r="E26" s="260"/>
      <c r="F26" s="260"/>
      <c r="G26" s="260"/>
      <c r="H26" s="260"/>
    </row>
    <row r="27" spans="2:8" ht="14.25" customHeight="1" x14ac:dyDescent="0.35">
      <c r="B27" s="261"/>
      <c r="C27" s="260"/>
      <c r="D27" s="260"/>
      <c r="E27" s="260"/>
      <c r="F27" s="260"/>
      <c r="G27" s="260"/>
      <c r="H27" s="260"/>
    </row>
    <row r="28" spans="2:8" ht="14.25" customHeight="1" x14ac:dyDescent="0.35">
      <c r="B28" s="261"/>
      <c r="C28" s="260"/>
      <c r="D28" s="260"/>
      <c r="E28" s="260"/>
      <c r="F28" s="260"/>
      <c r="G28" s="260"/>
      <c r="H28" s="260"/>
    </row>
    <row r="29" spans="2:8" ht="14.25" customHeight="1" x14ac:dyDescent="0.35">
      <c r="B29" s="261"/>
      <c r="C29" s="260"/>
      <c r="D29" s="260"/>
      <c r="E29" s="260"/>
      <c r="F29" s="260"/>
      <c r="G29" s="260"/>
      <c r="H29" s="260"/>
    </row>
    <row r="30" spans="2:8" ht="14.25" customHeight="1" x14ac:dyDescent="0.35">
      <c r="B30" s="261"/>
      <c r="C30" s="260"/>
      <c r="D30" s="260"/>
      <c r="E30" s="260"/>
      <c r="F30" s="260"/>
      <c r="G30" s="260"/>
      <c r="H30" s="260"/>
    </row>
    <row r="31" spans="2:8" ht="14.25" customHeight="1" x14ac:dyDescent="0.35">
      <c r="B31" s="261"/>
      <c r="C31" s="260"/>
      <c r="D31" s="260"/>
      <c r="E31" s="260"/>
      <c r="F31" s="260"/>
      <c r="G31" s="260"/>
      <c r="H31" s="260"/>
    </row>
    <row r="32" spans="2:8" ht="14.25" customHeight="1" x14ac:dyDescent="0.35">
      <c r="B32" s="261"/>
      <c r="C32" s="260"/>
      <c r="D32" s="260"/>
      <c r="E32" s="260"/>
      <c r="F32" s="260"/>
      <c r="G32" s="260"/>
      <c r="H32" s="260"/>
    </row>
    <row r="33" spans="1:9" ht="14.25" customHeight="1" x14ac:dyDescent="0.35">
      <c r="B33" s="261"/>
      <c r="C33" s="260"/>
      <c r="D33" s="260"/>
      <c r="E33" s="260"/>
      <c r="F33" s="260"/>
      <c r="G33" s="260"/>
      <c r="H33" s="260"/>
    </row>
    <row r="34" spans="1:9" ht="14.25" customHeight="1" x14ac:dyDescent="0.35">
      <c r="B34" s="261"/>
      <c r="C34" s="260"/>
      <c r="D34" s="260"/>
      <c r="E34" s="260"/>
      <c r="F34" s="260"/>
      <c r="G34" s="260"/>
      <c r="H34" s="260"/>
    </row>
    <row r="35" spans="1:9" ht="14.25" customHeight="1" x14ac:dyDescent="0.35">
      <c r="B35" s="261"/>
      <c r="C35" s="260"/>
      <c r="D35" s="260"/>
      <c r="E35" s="260"/>
      <c r="F35" s="260"/>
      <c r="G35" s="260"/>
      <c r="H35" s="260"/>
    </row>
    <row r="36" spans="1:9" ht="14.25" customHeight="1" x14ac:dyDescent="0.35">
      <c r="B36" s="261"/>
      <c r="C36" s="260"/>
      <c r="D36" s="260"/>
      <c r="E36" s="260"/>
      <c r="F36" s="260"/>
      <c r="G36" s="260"/>
      <c r="H36" s="260"/>
    </row>
    <row r="37" spans="1:9" ht="14.25" customHeight="1" x14ac:dyDescent="0.35">
      <c r="B37" s="262"/>
      <c r="C37" s="595" t="s">
        <v>87</v>
      </c>
      <c r="D37" s="596" t="s">
        <v>88</v>
      </c>
      <c r="E37" s="595" t="s">
        <v>89</v>
      </c>
      <c r="F37" s="596" t="s">
        <v>90</v>
      </c>
      <c r="G37" s="595" t="s">
        <v>91</v>
      </c>
      <c r="H37" s="263"/>
    </row>
    <row r="38" spans="1:9" ht="16.5" customHeight="1" x14ac:dyDescent="0.35">
      <c r="A38" s="597" t="s">
        <v>79</v>
      </c>
      <c r="B38" s="266" t="s">
        <v>45</v>
      </c>
      <c r="C38" s="264">
        <f>'Funding request'!H15+'Funding request'!H67</f>
        <v>0</v>
      </c>
      <c r="D38" s="264">
        <f>'Funding request'!P15+'Funding request'!P67</f>
        <v>0</v>
      </c>
      <c r="E38" s="264">
        <f>'Funding request'!X15+'Funding request'!X67</f>
        <v>0</v>
      </c>
      <c r="F38" s="264">
        <f>'Funding request'!AF15+'Funding request'!AF67</f>
        <v>0</v>
      </c>
      <c r="G38" s="264">
        <f>'Funding request'!AN15+'Funding request'!AN67</f>
        <v>0</v>
      </c>
      <c r="H38" s="264">
        <f>SUM(C38:G38)</f>
        <v>0</v>
      </c>
    </row>
    <row r="39" spans="1:9" ht="16.5" customHeight="1" x14ac:dyDescent="0.35">
      <c r="A39" s="597" t="s">
        <v>8</v>
      </c>
      <c r="B39" s="266" t="s">
        <v>62</v>
      </c>
      <c r="C39" s="264">
        <f>'Funding request'!H21+'Funding request'!H72</f>
        <v>0</v>
      </c>
      <c r="D39" s="264">
        <f>'Funding request'!P21+'Funding request'!P72</f>
        <v>0</v>
      </c>
      <c r="E39" s="264">
        <f>'Funding request'!X21+'Funding request'!X72</f>
        <v>0</v>
      </c>
      <c r="F39" s="264">
        <f>'Funding request'!AF21+'Funding request'!AF72</f>
        <v>0</v>
      </c>
      <c r="G39" s="264">
        <f>'Funding request'!AN21+'Funding request'!AN72</f>
        <v>0</v>
      </c>
      <c r="H39" s="264">
        <f t="shared" ref="H39:H45" si="0">SUM(C39:G39)</f>
        <v>0</v>
      </c>
    </row>
    <row r="40" spans="1:9" ht="16.5" customHeight="1" x14ac:dyDescent="0.35">
      <c r="A40" s="597" t="s">
        <v>13</v>
      </c>
      <c r="B40" s="266" t="s">
        <v>63</v>
      </c>
      <c r="C40" s="264">
        <f>'Funding request'!H27+'Funding request'!H78</f>
        <v>0</v>
      </c>
      <c r="D40" s="264">
        <f>'Funding request'!P27+'Funding request'!P78</f>
        <v>0</v>
      </c>
      <c r="E40" s="264">
        <f>'Funding request'!X27+'Funding request'!X78</f>
        <v>0</v>
      </c>
      <c r="F40" s="264">
        <f>'Funding request'!AF27+'Funding request'!AF78</f>
        <v>0</v>
      </c>
      <c r="G40" s="264">
        <f>'Funding request'!AN27+'Funding request'!AN78</f>
        <v>0</v>
      </c>
      <c r="H40" s="264">
        <f t="shared" si="0"/>
        <v>0</v>
      </c>
    </row>
    <row r="41" spans="1:9" ht="16.5" customHeight="1" x14ac:dyDescent="0.35">
      <c r="A41" s="597" t="s">
        <v>26</v>
      </c>
      <c r="B41" s="266" t="s">
        <v>66</v>
      </c>
      <c r="C41" s="264">
        <f>'Funding request'!H33+'Funding request'!H85</f>
        <v>0</v>
      </c>
      <c r="D41" s="264">
        <f>'Funding request'!P33+'Funding request'!P85</f>
        <v>0</v>
      </c>
      <c r="E41" s="264">
        <f>'Funding request'!X33+'Funding request'!X85</f>
        <v>0</v>
      </c>
      <c r="F41" s="264">
        <f>'Funding request'!AF33+'Funding request'!AF85</f>
        <v>0</v>
      </c>
      <c r="G41" s="264">
        <f>'Funding request'!AN33+'Funding request'!AN85</f>
        <v>0</v>
      </c>
      <c r="H41" s="264">
        <f t="shared" si="0"/>
        <v>0</v>
      </c>
    </row>
    <row r="42" spans="1:9" ht="16.5" customHeight="1" x14ac:dyDescent="0.35">
      <c r="A42" s="597" t="s">
        <v>19</v>
      </c>
      <c r="B42" s="266" t="s">
        <v>65</v>
      </c>
      <c r="C42" s="264">
        <f>'Funding request'!H38+'Funding request'!H90</f>
        <v>0</v>
      </c>
      <c r="D42" s="264">
        <f>'Funding request'!P38+'Funding request'!P90</f>
        <v>0</v>
      </c>
      <c r="E42" s="264">
        <f>'Funding request'!X38+'Funding request'!X90</f>
        <v>0</v>
      </c>
      <c r="F42" s="264">
        <f>'Funding request'!AF38+'Funding request'!AF90</f>
        <v>0</v>
      </c>
      <c r="G42" s="264">
        <f>'Funding request'!AN38+'Funding request'!AN90</f>
        <v>0</v>
      </c>
      <c r="H42" s="264">
        <f t="shared" si="0"/>
        <v>0</v>
      </c>
    </row>
    <row r="43" spans="1:9" ht="16.5" customHeight="1" x14ac:dyDescent="0.35">
      <c r="A43" s="597" t="s">
        <v>33</v>
      </c>
      <c r="B43" s="266" t="s">
        <v>93</v>
      </c>
      <c r="C43" s="264">
        <f>'Funding request'!H43+'Funding request'!H95</f>
        <v>0</v>
      </c>
      <c r="D43" s="264">
        <f>'Funding request'!P43+'Funding request'!P95</f>
        <v>0</v>
      </c>
      <c r="E43" s="264">
        <f>'Funding request'!X43+'Funding request'!X95</f>
        <v>0</v>
      </c>
      <c r="F43" s="264">
        <f>'Funding request'!AF43+'Funding request'!AF95</f>
        <v>0</v>
      </c>
      <c r="G43" s="264">
        <f>'Funding request'!AN43+'Funding request'!AN95</f>
        <v>0</v>
      </c>
      <c r="H43" s="264">
        <f>SUM(C43:G43)</f>
        <v>0</v>
      </c>
    </row>
    <row r="44" spans="1:9" ht="16.5" customHeight="1" x14ac:dyDescent="0.35">
      <c r="A44" s="597" t="s">
        <v>37</v>
      </c>
      <c r="B44" s="266" t="s">
        <v>69</v>
      </c>
      <c r="C44" s="264">
        <f>'Funding request'!H48+'Funding request'!H100</f>
        <v>0</v>
      </c>
      <c r="D44" s="264">
        <f>'Funding request'!P48+'Funding request'!P100</f>
        <v>0</v>
      </c>
      <c r="E44" s="264">
        <f>'Funding request'!X48+'Funding request'!X100</f>
        <v>0</v>
      </c>
      <c r="F44" s="264">
        <f>'Funding request'!AF48+'Funding request'!AF100</f>
        <v>0</v>
      </c>
      <c r="G44" s="264">
        <f>'Funding request'!AN48+'Funding request'!AN100</f>
        <v>0</v>
      </c>
      <c r="H44" s="264">
        <f t="shared" si="0"/>
        <v>0</v>
      </c>
    </row>
    <row r="45" spans="1:9" ht="16.5" customHeight="1" x14ac:dyDescent="0.35">
      <c r="A45" s="597" t="s">
        <v>21</v>
      </c>
      <c r="B45" s="266" t="s">
        <v>70</v>
      </c>
      <c r="C45" s="264">
        <f>'Funding request'!H53+'Funding request'!H105</f>
        <v>0</v>
      </c>
      <c r="D45" s="264">
        <f>'Funding request'!P53+'Funding request'!P105</f>
        <v>0</v>
      </c>
      <c r="E45" s="264">
        <f>'Funding request'!X53+'Funding request'!X105</f>
        <v>0</v>
      </c>
      <c r="F45" s="264">
        <f>'Funding request'!AF53+'Funding request'!AF105</f>
        <v>0</v>
      </c>
      <c r="G45" s="264">
        <f>'Funding request'!AN53+'Funding request'!AN105</f>
        <v>0</v>
      </c>
      <c r="H45" s="264">
        <f t="shared" si="0"/>
        <v>0</v>
      </c>
    </row>
    <row r="46" spans="1:9" ht="24.75" customHeight="1" x14ac:dyDescent="0.35">
      <c r="B46" s="599" t="s">
        <v>97</v>
      </c>
      <c r="C46" s="600">
        <f>SUM(C38:C45)</f>
        <v>0</v>
      </c>
      <c r="D46" s="600">
        <f t="shared" ref="D46:G46" si="1">SUM(D38:D45)</f>
        <v>0</v>
      </c>
      <c r="E46" s="600">
        <f>SUM(E38:E45)</f>
        <v>0</v>
      </c>
      <c r="F46" s="600">
        <f t="shared" si="1"/>
        <v>0</v>
      </c>
      <c r="G46" s="600">
        <f t="shared" si="1"/>
        <v>0</v>
      </c>
      <c r="H46" s="601">
        <f>H47/5</f>
        <v>0</v>
      </c>
      <c r="I46" s="265" t="s">
        <v>98</v>
      </c>
    </row>
    <row r="47" spans="1:9" ht="16.5" customHeight="1" x14ac:dyDescent="0.35">
      <c r="B47" s="266" t="s">
        <v>96</v>
      </c>
      <c r="C47" s="264">
        <f>'Funding request'!H108</f>
        <v>0</v>
      </c>
      <c r="D47" s="264">
        <f>'Funding request'!P108</f>
        <v>0</v>
      </c>
      <c r="E47" s="264">
        <f>'Funding request'!X108</f>
        <v>0</v>
      </c>
      <c r="F47" s="264">
        <f>'Funding request'!AF108</f>
        <v>0</v>
      </c>
      <c r="G47" s="264">
        <f>'Funding request'!AN108</f>
        <v>0</v>
      </c>
      <c r="H47" s="264">
        <f t="shared" ref="H47:H48" si="2">SUM(C47:G47)</f>
        <v>0</v>
      </c>
      <c r="I47" s="267">
        <f>AVERAGE(C47:G47)</f>
        <v>0</v>
      </c>
    </row>
    <row r="48" spans="1:9" ht="16.5" customHeight="1" x14ac:dyDescent="0.35">
      <c r="B48" s="614" t="s">
        <v>94</v>
      </c>
      <c r="C48" s="264">
        <f>SUM('Funding request'!I108:K108)</f>
        <v>0</v>
      </c>
      <c r="D48" s="264">
        <f>SUM('Funding request'!Q108:S108)</f>
        <v>0</v>
      </c>
      <c r="E48" s="264">
        <f>SUM('Funding request'!AG108:AI108)</f>
        <v>0</v>
      </c>
      <c r="F48" s="264">
        <f>SUM('Funding request'!AG108:AI108)</f>
        <v>0</v>
      </c>
      <c r="G48" s="264">
        <f>SUM('Funding request'!AO108:AQ108)</f>
        <v>0</v>
      </c>
      <c r="H48" s="264">
        <f t="shared" si="2"/>
        <v>0</v>
      </c>
    </row>
    <row r="49" spans="2:8" ht="14.25" customHeight="1" x14ac:dyDescent="0.35">
      <c r="B49" s="261"/>
      <c r="C49" s="260"/>
      <c r="D49" s="260"/>
      <c r="E49" s="260"/>
      <c r="F49" s="260"/>
      <c r="G49" s="260"/>
      <c r="H49" s="268"/>
    </row>
    <row r="50" spans="2:8" ht="14.25" customHeight="1" x14ac:dyDescent="0.35">
      <c r="B50" s="269" t="s">
        <v>73</v>
      </c>
      <c r="C50" s="270">
        <f>'Funding request'!H110</f>
        <v>0</v>
      </c>
      <c r="D50" s="270">
        <f>'Funding request'!P110</f>
        <v>0</v>
      </c>
      <c r="E50" s="270">
        <f>'Funding request'!X110</f>
        <v>0</v>
      </c>
      <c r="F50" s="270">
        <f>'Funding request'!AF110</f>
        <v>0</v>
      </c>
      <c r="G50" s="270">
        <f>'Funding request'!AN110</f>
        <v>0</v>
      </c>
      <c r="H50" s="264">
        <f>SUM(C50:G50)</f>
        <v>0</v>
      </c>
    </row>
    <row r="51" spans="2:8" ht="14.25" customHeight="1" x14ac:dyDescent="0.35">
      <c r="B51" s="269" t="s">
        <v>74</v>
      </c>
      <c r="C51" s="270">
        <f>'Funding request'!H111</f>
        <v>0</v>
      </c>
      <c r="D51" s="270">
        <f>'Funding request'!P111</f>
        <v>0</v>
      </c>
      <c r="E51" s="270">
        <f>'Funding request'!X111</f>
        <v>0</v>
      </c>
      <c r="F51" s="270">
        <f>'Funding request'!AF111</f>
        <v>0</v>
      </c>
      <c r="G51" s="270">
        <f>'Funding request'!AN111</f>
        <v>0</v>
      </c>
      <c r="H51" s="264">
        <f t="shared" ref="H51" si="3">SUM(C51:G51)</f>
        <v>0</v>
      </c>
    </row>
    <row r="52" spans="2:8" ht="14.25" customHeight="1" x14ac:dyDescent="0.35">
      <c r="B52" s="261"/>
      <c r="C52" s="260"/>
      <c r="D52" s="260"/>
      <c r="E52" s="260"/>
      <c r="F52" s="260"/>
      <c r="G52" s="602" t="s">
        <v>97</v>
      </c>
      <c r="H52" s="602">
        <f>H50+H51</f>
        <v>0</v>
      </c>
    </row>
    <row r="53" spans="2:8" ht="14.25" customHeight="1" x14ac:dyDescent="0.35">
      <c r="B53" s="261"/>
      <c r="C53" s="260"/>
      <c r="D53" s="260"/>
      <c r="E53" s="260"/>
      <c r="F53" s="260"/>
      <c r="G53" s="260"/>
      <c r="H53" s="260"/>
    </row>
    <row r="54" spans="2:8" ht="14.25" customHeight="1" x14ac:dyDescent="0.35">
      <c r="B54" s="261"/>
      <c r="C54" s="260"/>
      <c r="D54" s="260"/>
      <c r="E54" s="260"/>
      <c r="F54" s="260"/>
      <c r="G54" s="260"/>
      <c r="H54" s="260"/>
    </row>
    <row r="55" spans="2:8" ht="14.25" customHeight="1" x14ac:dyDescent="0.35">
      <c r="B55" s="261"/>
      <c r="C55" s="260"/>
      <c r="D55" s="260"/>
      <c r="E55" s="260"/>
      <c r="F55" s="260"/>
      <c r="G55" s="260"/>
      <c r="H55" s="260"/>
    </row>
    <row r="56" spans="2:8" ht="14.25" customHeight="1" x14ac:dyDescent="0.35">
      <c r="B56" s="261"/>
      <c r="C56" s="260"/>
      <c r="D56" s="260"/>
      <c r="E56" s="260"/>
      <c r="F56" s="260"/>
      <c r="G56" s="260"/>
      <c r="H56" s="260"/>
    </row>
    <row r="57" spans="2:8" ht="14.25" customHeight="1" x14ac:dyDescent="0.35">
      <c r="B57" s="261"/>
      <c r="C57" s="260"/>
      <c r="D57" s="260"/>
      <c r="E57" s="260"/>
      <c r="F57" s="260"/>
      <c r="G57" s="260"/>
      <c r="H57" s="260"/>
    </row>
    <row r="58" spans="2:8" ht="14.25" customHeight="1" x14ac:dyDescent="0.35">
      <c r="B58" s="261"/>
      <c r="C58" s="260"/>
      <c r="D58" s="260"/>
      <c r="E58" s="260"/>
      <c r="F58" s="260"/>
      <c r="G58" s="260"/>
      <c r="H58" s="260"/>
    </row>
    <row r="59" spans="2:8" ht="14.25" customHeight="1" x14ac:dyDescent="0.35">
      <c r="B59" s="261"/>
      <c r="C59" s="260"/>
      <c r="D59" s="260"/>
      <c r="E59" s="260"/>
      <c r="F59" s="260"/>
      <c r="G59" s="260"/>
      <c r="H59" s="260"/>
    </row>
    <row r="60" spans="2:8" ht="14.25" customHeight="1" x14ac:dyDescent="0.35">
      <c r="B60" s="261"/>
      <c r="C60" s="260"/>
      <c r="D60" s="260"/>
      <c r="E60" s="260"/>
      <c r="F60" s="260"/>
      <c r="G60" s="260"/>
      <c r="H60" s="260"/>
    </row>
    <row r="61" spans="2:8" ht="14.25" customHeight="1" x14ac:dyDescent="0.35">
      <c r="B61" s="261"/>
      <c r="C61" s="260"/>
      <c r="D61" s="260"/>
      <c r="E61" s="260"/>
      <c r="F61" s="260"/>
      <c r="G61" s="260"/>
      <c r="H61" s="260"/>
    </row>
    <row r="62" spans="2:8" ht="14.25" customHeight="1" x14ac:dyDescent="0.35">
      <c r="B62" s="261"/>
      <c r="C62" s="260"/>
      <c r="D62" s="260"/>
      <c r="E62" s="260"/>
      <c r="F62" s="260"/>
      <c r="G62" s="260"/>
      <c r="H62" s="260"/>
    </row>
    <row r="63" spans="2:8" ht="14.25" customHeight="1" x14ac:dyDescent="0.35">
      <c r="B63" s="261"/>
      <c r="C63" s="260"/>
      <c r="D63" s="260"/>
      <c r="E63" s="260"/>
      <c r="F63" s="260"/>
      <c r="G63" s="260"/>
      <c r="H63" s="260"/>
    </row>
    <row r="64" spans="2:8" ht="14.25" customHeight="1" x14ac:dyDescent="0.35">
      <c r="B64" s="261"/>
      <c r="C64" s="260"/>
      <c r="D64" s="260"/>
      <c r="E64" s="260"/>
      <c r="F64" s="260"/>
      <c r="G64" s="260"/>
      <c r="H64" s="260"/>
    </row>
    <row r="65" spans="2:8" ht="14.25" customHeight="1" x14ac:dyDescent="0.35">
      <c r="B65" s="261"/>
      <c r="C65" s="260"/>
      <c r="D65" s="260"/>
      <c r="E65" s="260"/>
      <c r="F65" s="260"/>
      <c r="G65" s="260"/>
      <c r="H65" s="260"/>
    </row>
    <row r="66" spans="2:8" ht="14.25" customHeight="1" x14ac:dyDescent="0.35">
      <c r="B66" s="261"/>
      <c r="C66" s="260"/>
      <c r="D66" s="260"/>
      <c r="E66" s="260"/>
      <c r="F66" s="260"/>
      <c r="G66" s="260"/>
      <c r="H66" s="260"/>
    </row>
    <row r="67" spans="2:8" ht="14.25" customHeight="1" x14ac:dyDescent="0.35">
      <c r="B67" s="261"/>
      <c r="C67" s="260"/>
      <c r="D67" s="260"/>
      <c r="E67" s="260"/>
      <c r="F67" s="260"/>
      <c r="G67" s="260"/>
      <c r="H67" s="260"/>
    </row>
    <row r="68" spans="2:8" ht="14.25" customHeight="1" x14ac:dyDescent="0.35">
      <c r="B68" s="261"/>
      <c r="C68" s="260"/>
      <c r="D68" s="260"/>
      <c r="E68" s="260"/>
      <c r="F68" s="260"/>
      <c r="G68" s="260"/>
      <c r="H68" s="260"/>
    </row>
    <row r="69" spans="2:8" ht="14.25" customHeight="1" x14ac:dyDescent="0.35">
      <c r="B69" s="261"/>
      <c r="C69" s="260"/>
      <c r="D69" s="260"/>
      <c r="E69" s="260"/>
      <c r="F69" s="260"/>
      <c r="G69" s="260"/>
      <c r="H69" s="260"/>
    </row>
    <row r="70" spans="2:8" ht="14.25" customHeight="1" x14ac:dyDescent="0.35">
      <c r="B70" s="261"/>
      <c r="C70" s="260"/>
      <c r="D70" s="260"/>
      <c r="E70" s="260"/>
      <c r="F70" s="260"/>
      <c r="G70" s="260"/>
      <c r="H70" s="260"/>
    </row>
    <row r="71" spans="2:8" ht="14.25" customHeight="1" x14ac:dyDescent="0.35">
      <c r="B71" s="261"/>
      <c r="C71" s="260"/>
      <c r="D71" s="260"/>
      <c r="E71" s="260"/>
      <c r="F71" s="260"/>
      <c r="G71" s="260"/>
      <c r="H71" s="260"/>
    </row>
    <row r="72" spans="2:8" ht="14.25" customHeight="1" x14ac:dyDescent="0.35">
      <c r="B72" s="261"/>
      <c r="C72" s="260"/>
      <c r="D72" s="260"/>
      <c r="E72" s="260"/>
      <c r="F72" s="260"/>
      <c r="G72" s="260"/>
      <c r="H72" s="260"/>
    </row>
    <row r="73" spans="2:8" ht="14.25" customHeight="1" x14ac:dyDescent="0.35">
      <c r="B73" s="261"/>
      <c r="C73" s="260"/>
      <c r="D73" s="260"/>
      <c r="E73" s="260"/>
      <c r="F73" s="260"/>
      <c r="G73" s="260"/>
      <c r="H73" s="260"/>
    </row>
    <row r="74" spans="2:8" ht="14.25" customHeight="1" x14ac:dyDescent="0.35">
      <c r="B74" s="261"/>
      <c r="C74" s="260"/>
      <c r="D74" s="260"/>
      <c r="E74" s="260"/>
      <c r="F74" s="260"/>
      <c r="G74" s="260"/>
      <c r="H74" s="260"/>
    </row>
    <row r="75" spans="2:8" ht="14.25" customHeight="1" x14ac:dyDescent="0.35">
      <c r="B75" s="261"/>
      <c r="C75" s="260"/>
      <c r="D75" s="260"/>
      <c r="E75" s="260"/>
      <c r="F75" s="260"/>
      <c r="G75" s="260"/>
      <c r="H75" s="260"/>
    </row>
    <row r="76" spans="2:8" ht="14.25" customHeight="1" x14ac:dyDescent="0.35">
      <c r="B76" s="261"/>
      <c r="C76" s="260"/>
      <c r="D76" s="260"/>
      <c r="E76" s="260"/>
      <c r="F76" s="260"/>
      <c r="G76" s="260"/>
      <c r="H76" s="260"/>
    </row>
    <row r="77" spans="2:8" ht="14.25" customHeight="1" x14ac:dyDescent="0.35">
      <c r="B77" s="261"/>
      <c r="C77" s="260"/>
      <c r="D77" s="260"/>
      <c r="E77" s="260"/>
      <c r="F77" s="260"/>
      <c r="G77" s="260"/>
      <c r="H77" s="260"/>
    </row>
    <row r="78" spans="2:8" ht="14.25" customHeight="1" x14ac:dyDescent="0.35">
      <c r="B78" s="261"/>
      <c r="C78" s="260"/>
      <c r="D78" s="260"/>
      <c r="E78" s="260"/>
      <c r="F78" s="260"/>
      <c r="G78" s="260"/>
      <c r="H78" s="260"/>
    </row>
    <row r="79" spans="2:8" ht="14.25" customHeight="1" x14ac:dyDescent="0.35">
      <c r="B79" s="261"/>
      <c r="C79" s="260"/>
      <c r="D79" s="260"/>
      <c r="E79" s="260"/>
      <c r="F79" s="260"/>
      <c r="G79" s="260"/>
      <c r="H79" s="260"/>
    </row>
    <row r="80" spans="2:8" ht="14.25" customHeight="1" x14ac:dyDescent="0.35">
      <c r="B80" s="261"/>
      <c r="C80" s="260"/>
      <c r="D80" s="260"/>
      <c r="E80" s="260"/>
      <c r="F80" s="260"/>
      <c r="G80" s="260"/>
      <c r="H80" s="260"/>
    </row>
    <row r="81" spans="2:8" ht="14.25" customHeight="1" x14ac:dyDescent="0.35">
      <c r="B81" s="261"/>
      <c r="C81" s="260"/>
      <c r="D81" s="260"/>
      <c r="E81" s="260"/>
      <c r="F81" s="260"/>
      <c r="G81" s="260"/>
      <c r="H81" s="260"/>
    </row>
    <row r="82" spans="2:8" ht="14.25" customHeight="1" x14ac:dyDescent="0.35">
      <c r="B82" s="261"/>
      <c r="C82" s="260"/>
      <c r="D82" s="260"/>
      <c r="E82" s="260"/>
      <c r="F82" s="260"/>
      <c r="G82" s="260"/>
      <c r="H82" s="260"/>
    </row>
    <row r="83" spans="2:8" ht="14.25" customHeight="1" x14ac:dyDescent="0.35">
      <c r="B83" s="261"/>
      <c r="C83" s="260"/>
      <c r="D83" s="260"/>
      <c r="E83" s="260"/>
      <c r="F83" s="260"/>
      <c r="G83" s="260"/>
      <c r="H83" s="260"/>
    </row>
    <row r="84" spans="2:8" ht="14.25" customHeight="1" x14ac:dyDescent="0.35">
      <c r="B84" s="261"/>
      <c r="C84" s="260"/>
      <c r="D84" s="260"/>
      <c r="E84" s="260"/>
      <c r="F84" s="260"/>
      <c r="G84" s="260"/>
      <c r="H84" s="260"/>
    </row>
    <row r="85" spans="2:8" ht="14.25" customHeight="1" x14ac:dyDescent="0.35">
      <c r="B85" s="261"/>
      <c r="C85" s="260"/>
      <c r="D85" s="260"/>
      <c r="E85" s="260"/>
      <c r="F85" s="260"/>
      <c r="G85" s="260"/>
      <c r="H85" s="260"/>
    </row>
    <row r="86" spans="2:8" ht="14.25" customHeight="1" x14ac:dyDescent="0.35">
      <c r="B86" s="261"/>
      <c r="C86" s="260"/>
      <c r="D86" s="260"/>
      <c r="E86" s="260"/>
      <c r="F86" s="260"/>
      <c r="G86" s="260"/>
      <c r="H86" s="260"/>
    </row>
    <row r="87" spans="2:8" ht="14.25" customHeight="1" x14ac:dyDescent="0.35">
      <c r="B87" s="261"/>
      <c r="C87" s="260"/>
      <c r="D87" s="260"/>
      <c r="E87" s="260"/>
      <c r="F87" s="260"/>
      <c r="G87" s="260"/>
      <c r="H87" s="260"/>
    </row>
    <row r="88" spans="2:8" ht="14.25" customHeight="1" x14ac:dyDescent="0.35">
      <c r="B88" s="261"/>
      <c r="C88" s="260"/>
      <c r="D88" s="260"/>
      <c r="E88" s="260"/>
      <c r="F88" s="260"/>
      <c r="G88" s="260"/>
      <c r="H88" s="260"/>
    </row>
    <row r="89" spans="2:8" ht="14.25" customHeight="1" x14ac:dyDescent="0.35">
      <c r="B89" s="261"/>
      <c r="C89" s="260"/>
      <c r="D89" s="260"/>
      <c r="E89" s="260"/>
      <c r="F89" s="260"/>
      <c r="G89" s="260"/>
      <c r="H89" s="260"/>
    </row>
    <row r="90" spans="2:8" ht="14.25" customHeight="1" x14ac:dyDescent="0.35">
      <c r="B90" s="261"/>
      <c r="C90" s="260"/>
      <c r="D90" s="260"/>
      <c r="E90" s="260"/>
      <c r="F90" s="260"/>
      <c r="G90" s="260"/>
      <c r="H90" s="260"/>
    </row>
    <row r="91" spans="2:8" ht="14.25" customHeight="1" x14ac:dyDescent="0.35">
      <c r="B91" s="261"/>
      <c r="C91" s="260"/>
      <c r="D91" s="260"/>
      <c r="E91" s="260"/>
      <c r="F91" s="260"/>
      <c r="G91" s="260"/>
      <c r="H91" s="260"/>
    </row>
    <row r="92" spans="2:8" ht="14.25" customHeight="1" x14ac:dyDescent="0.35">
      <c r="B92" s="261"/>
      <c r="C92" s="260"/>
      <c r="D92" s="260"/>
      <c r="E92" s="260"/>
      <c r="F92" s="260"/>
      <c r="G92" s="260"/>
      <c r="H92" s="260"/>
    </row>
    <row r="93" spans="2:8" ht="14.25" customHeight="1" x14ac:dyDescent="0.35">
      <c r="B93" s="261"/>
      <c r="C93" s="260"/>
      <c r="D93" s="260"/>
      <c r="E93" s="260"/>
      <c r="F93" s="260"/>
      <c r="G93" s="260"/>
      <c r="H93" s="260"/>
    </row>
    <row r="94" spans="2:8" ht="14.25" customHeight="1" x14ac:dyDescent="0.35">
      <c r="B94" s="261"/>
      <c r="C94" s="260"/>
      <c r="D94" s="260"/>
      <c r="E94" s="260"/>
      <c r="F94" s="260"/>
      <c r="G94" s="260"/>
      <c r="H94" s="260"/>
    </row>
    <row r="95" spans="2:8" ht="14.25" customHeight="1" x14ac:dyDescent="0.35">
      <c r="B95" s="261"/>
      <c r="C95" s="260"/>
      <c r="D95" s="260"/>
      <c r="E95" s="260"/>
      <c r="F95" s="260"/>
      <c r="G95" s="260"/>
      <c r="H95" s="260"/>
    </row>
    <row r="96" spans="2:8" ht="14.25" customHeight="1" x14ac:dyDescent="0.35">
      <c r="B96" s="261"/>
      <c r="C96" s="260"/>
      <c r="D96" s="260"/>
      <c r="E96" s="260"/>
      <c r="F96" s="260"/>
      <c r="G96" s="260"/>
      <c r="H96" s="260"/>
    </row>
    <row r="97" spans="2:8" ht="14.25" customHeight="1" x14ac:dyDescent="0.35">
      <c r="B97" s="261"/>
      <c r="C97" s="260"/>
      <c r="D97" s="260"/>
      <c r="E97" s="260"/>
      <c r="F97" s="260"/>
      <c r="G97" s="260"/>
      <c r="H97" s="260"/>
    </row>
    <row r="98" spans="2:8" ht="14.25" customHeight="1" x14ac:dyDescent="0.35">
      <c r="B98" s="261"/>
      <c r="C98" s="260"/>
      <c r="D98" s="260"/>
      <c r="E98" s="260"/>
      <c r="F98" s="260"/>
      <c r="G98" s="260"/>
      <c r="H98" s="260"/>
    </row>
    <row r="99" spans="2:8" ht="14.25" customHeight="1" x14ac:dyDescent="0.35">
      <c r="B99" s="261"/>
      <c r="C99" s="260"/>
      <c r="D99" s="260"/>
      <c r="E99" s="260"/>
      <c r="F99" s="260"/>
      <c r="G99" s="260"/>
      <c r="H99" s="260"/>
    </row>
    <row r="100" spans="2:8" ht="14.25" customHeight="1" x14ac:dyDescent="0.35">
      <c r="B100" s="261"/>
      <c r="C100" s="260"/>
      <c r="D100" s="260"/>
      <c r="E100" s="260"/>
      <c r="F100" s="260"/>
      <c r="G100" s="260"/>
      <c r="H100" s="260"/>
    </row>
    <row r="101" spans="2:8" ht="14.25" customHeight="1" x14ac:dyDescent="0.35">
      <c r="B101" s="261"/>
      <c r="C101" s="260"/>
      <c r="D101" s="260"/>
      <c r="E101" s="260"/>
      <c r="F101" s="260"/>
      <c r="G101" s="260"/>
      <c r="H101" s="260"/>
    </row>
    <row r="102" spans="2:8" ht="14.25" customHeight="1" x14ac:dyDescent="0.35">
      <c r="B102" s="261"/>
      <c r="C102" s="260"/>
      <c r="D102" s="260"/>
      <c r="E102" s="260"/>
      <c r="F102" s="260"/>
      <c r="G102" s="260"/>
      <c r="H102" s="260"/>
    </row>
    <row r="103" spans="2:8" ht="14.25" customHeight="1" x14ac:dyDescent="0.35">
      <c r="B103" s="261"/>
      <c r="C103" s="260"/>
      <c r="D103" s="260"/>
      <c r="E103" s="260"/>
      <c r="F103" s="260"/>
      <c r="G103" s="260"/>
      <c r="H103" s="260"/>
    </row>
    <row r="104" spans="2:8" ht="14.25" customHeight="1" x14ac:dyDescent="0.35">
      <c r="B104" s="261"/>
      <c r="C104" s="260"/>
      <c r="D104" s="260"/>
      <c r="E104" s="260"/>
      <c r="F104" s="260"/>
      <c r="G104" s="260"/>
      <c r="H104" s="260"/>
    </row>
    <row r="105" spans="2:8" ht="14.25" customHeight="1" x14ac:dyDescent="0.35">
      <c r="B105" s="261"/>
      <c r="C105" s="260"/>
      <c r="D105" s="260"/>
      <c r="E105" s="260"/>
      <c r="F105" s="260"/>
      <c r="G105" s="260"/>
      <c r="H105" s="260"/>
    </row>
    <row r="106" spans="2:8" ht="14.25" customHeight="1" x14ac:dyDescent="0.35">
      <c r="B106" s="261"/>
      <c r="C106" s="260"/>
      <c r="D106" s="260"/>
      <c r="E106" s="260"/>
      <c r="F106" s="260"/>
      <c r="G106" s="260"/>
      <c r="H106" s="260"/>
    </row>
    <row r="107" spans="2:8" ht="14.25" customHeight="1" x14ac:dyDescent="0.35">
      <c r="B107" s="261"/>
      <c r="C107" s="260"/>
      <c r="D107" s="260"/>
      <c r="E107" s="260"/>
      <c r="F107" s="260"/>
      <c r="G107" s="260"/>
      <c r="H107" s="260"/>
    </row>
    <row r="108" spans="2:8" ht="14.25" customHeight="1" x14ac:dyDescent="0.35">
      <c r="B108" s="261"/>
      <c r="C108" s="260"/>
      <c r="D108" s="260"/>
      <c r="E108" s="260"/>
      <c r="F108" s="260"/>
      <c r="G108" s="260"/>
      <c r="H108" s="260"/>
    </row>
    <row r="109" spans="2:8" ht="14.25" customHeight="1" x14ac:dyDescent="0.35">
      <c r="B109" s="261"/>
      <c r="C109" s="260"/>
      <c r="D109" s="260"/>
      <c r="E109" s="260"/>
      <c r="F109" s="260"/>
      <c r="G109" s="260"/>
      <c r="H109" s="260"/>
    </row>
    <row r="110" spans="2:8" ht="14.25" customHeight="1" x14ac:dyDescent="0.35">
      <c r="B110" s="261"/>
      <c r="C110" s="260"/>
      <c r="D110" s="260"/>
      <c r="E110" s="260"/>
      <c r="F110" s="260"/>
      <c r="G110" s="260"/>
      <c r="H110" s="260"/>
    </row>
    <row r="111" spans="2:8" ht="14.25" customHeight="1" x14ac:dyDescent="0.35">
      <c r="B111" s="261"/>
      <c r="C111" s="260"/>
      <c r="D111" s="260"/>
      <c r="E111" s="260"/>
      <c r="F111" s="260"/>
      <c r="G111" s="260"/>
      <c r="H111" s="260"/>
    </row>
    <row r="112" spans="2:8" ht="14.25" customHeight="1" x14ac:dyDescent="0.35">
      <c r="B112" s="261"/>
      <c r="C112" s="260"/>
      <c r="D112" s="260"/>
      <c r="E112" s="260"/>
      <c r="F112" s="260"/>
      <c r="G112" s="260"/>
      <c r="H112" s="260"/>
    </row>
    <row r="113" spans="2:8" ht="14.25" customHeight="1" x14ac:dyDescent="0.35">
      <c r="B113" s="261"/>
      <c r="C113" s="260"/>
      <c r="D113" s="260"/>
      <c r="E113" s="260"/>
      <c r="F113" s="260"/>
      <c r="G113" s="260"/>
      <c r="H113" s="260"/>
    </row>
    <row r="114" spans="2:8" ht="14.25" customHeight="1" x14ac:dyDescent="0.35">
      <c r="B114" s="261"/>
      <c r="C114" s="260"/>
      <c r="D114" s="260"/>
      <c r="E114" s="260"/>
      <c r="F114" s="260"/>
      <c r="G114" s="260"/>
      <c r="H114" s="260"/>
    </row>
    <row r="115" spans="2:8" ht="14.25" customHeight="1" x14ac:dyDescent="0.35">
      <c r="B115" s="261"/>
      <c r="C115" s="260"/>
      <c r="D115" s="260"/>
      <c r="E115" s="260"/>
      <c r="F115" s="260"/>
      <c r="G115" s="260"/>
      <c r="H115" s="260"/>
    </row>
    <row r="116" spans="2:8" ht="14.25" customHeight="1" x14ac:dyDescent="0.35">
      <c r="B116" s="261"/>
      <c r="C116" s="260"/>
      <c r="D116" s="260"/>
      <c r="E116" s="260"/>
      <c r="F116" s="260"/>
      <c r="G116" s="260"/>
      <c r="H116" s="260"/>
    </row>
    <row r="117" spans="2:8" ht="14.25" customHeight="1" x14ac:dyDescent="0.35">
      <c r="B117" s="261"/>
      <c r="C117" s="260"/>
      <c r="D117" s="260"/>
      <c r="E117" s="260"/>
      <c r="F117" s="260"/>
      <c r="G117" s="260"/>
      <c r="H117" s="260"/>
    </row>
    <row r="118" spans="2:8" ht="14.25" customHeight="1" x14ac:dyDescent="0.35">
      <c r="B118" s="261"/>
      <c r="C118" s="260"/>
      <c r="D118" s="260"/>
      <c r="E118" s="260"/>
      <c r="F118" s="260"/>
      <c r="G118" s="260"/>
      <c r="H118" s="260"/>
    </row>
    <row r="119" spans="2:8" ht="14.25" customHeight="1" x14ac:dyDescent="0.35">
      <c r="B119" s="261"/>
      <c r="C119" s="260"/>
      <c r="D119" s="260"/>
      <c r="E119" s="260"/>
      <c r="F119" s="260"/>
      <c r="G119" s="260"/>
      <c r="H119" s="260"/>
    </row>
    <row r="120" spans="2:8" ht="14.25" customHeight="1" x14ac:dyDescent="0.35">
      <c r="B120" s="261"/>
      <c r="C120" s="260"/>
      <c r="D120" s="260"/>
      <c r="E120" s="260"/>
      <c r="F120" s="260"/>
      <c r="G120" s="260"/>
      <c r="H120" s="260"/>
    </row>
    <row r="121" spans="2:8" ht="14.25" customHeight="1" x14ac:dyDescent="0.35">
      <c r="B121" s="261"/>
      <c r="C121" s="260"/>
      <c r="D121" s="260"/>
      <c r="E121" s="260"/>
      <c r="F121" s="260"/>
      <c r="G121" s="260"/>
      <c r="H121" s="260"/>
    </row>
    <row r="122" spans="2:8" ht="14.25" customHeight="1" x14ac:dyDescent="0.35">
      <c r="B122" s="261"/>
      <c r="C122" s="260"/>
      <c r="D122" s="260"/>
      <c r="E122" s="260"/>
      <c r="F122" s="260"/>
      <c r="G122" s="260"/>
      <c r="H122" s="260"/>
    </row>
    <row r="123" spans="2:8" ht="14.25" customHeight="1" x14ac:dyDescent="0.35">
      <c r="B123" s="261"/>
      <c r="C123" s="260"/>
      <c r="D123" s="260"/>
      <c r="E123" s="260"/>
      <c r="F123" s="260"/>
      <c r="G123" s="260"/>
      <c r="H123" s="260"/>
    </row>
    <row r="124" spans="2:8" ht="14.25" customHeight="1" x14ac:dyDescent="0.35">
      <c r="B124" s="261"/>
      <c r="C124" s="260"/>
      <c r="D124" s="260"/>
      <c r="E124" s="260"/>
      <c r="F124" s="260"/>
      <c r="G124" s="260"/>
      <c r="H124" s="260"/>
    </row>
    <row r="125" spans="2:8" ht="14.25" customHeight="1" x14ac:dyDescent="0.35">
      <c r="B125" s="261"/>
      <c r="C125" s="260"/>
      <c r="D125" s="260"/>
      <c r="E125" s="260"/>
      <c r="F125" s="260"/>
      <c r="G125" s="260"/>
      <c r="H125" s="260"/>
    </row>
    <row r="126" spans="2:8" ht="14.25" customHeight="1" x14ac:dyDescent="0.35">
      <c r="B126" s="261"/>
      <c r="C126" s="260"/>
      <c r="D126" s="260"/>
      <c r="E126" s="260"/>
      <c r="F126" s="260"/>
      <c r="G126" s="260"/>
      <c r="H126" s="260"/>
    </row>
    <row r="127" spans="2:8" ht="14.25" customHeight="1" x14ac:dyDescent="0.35">
      <c r="B127" s="261"/>
      <c r="C127" s="260"/>
      <c r="D127" s="260"/>
      <c r="E127" s="260"/>
      <c r="F127" s="260"/>
      <c r="G127" s="260"/>
      <c r="H127" s="260"/>
    </row>
    <row r="128" spans="2:8" ht="14.25" customHeight="1" x14ac:dyDescent="0.35">
      <c r="B128" s="261"/>
      <c r="C128" s="260"/>
      <c r="D128" s="260"/>
      <c r="E128" s="260"/>
      <c r="F128" s="260"/>
      <c r="G128" s="260"/>
      <c r="H128" s="260"/>
    </row>
    <row r="129" spans="2:8" ht="14.25" customHeight="1" x14ac:dyDescent="0.35">
      <c r="B129" s="261"/>
      <c r="C129" s="260"/>
      <c r="D129" s="260"/>
      <c r="E129" s="260"/>
      <c r="F129" s="260"/>
      <c r="G129" s="260"/>
      <c r="H129" s="260"/>
    </row>
    <row r="130" spans="2:8" ht="14.25" customHeight="1" x14ac:dyDescent="0.35">
      <c r="B130" s="261"/>
      <c r="C130" s="260"/>
      <c r="D130" s="260"/>
      <c r="E130" s="260"/>
      <c r="F130" s="260"/>
      <c r="G130" s="260"/>
      <c r="H130" s="260"/>
    </row>
    <row r="131" spans="2:8" ht="14.25" customHeight="1" x14ac:dyDescent="0.35">
      <c r="B131" s="261"/>
      <c r="C131" s="260"/>
      <c r="D131" s="260"/>
      <c r="E131" s="260"/>
      <c r="F131" s="260"/>
      <c r="G131" s="260"/>
      <c r="H131" s="260"/>
    </row>
    <row r="132" spans="2:8" ht="14.25" customHeight="1" x14ac:dyDescent="0.35">
      <c r="B132" s="261"/>
      <c r="C132" s="260"/>
      <c r="D132" s="260"/>
      <c r="E132" s="260"/>
      <c r="F132" s="260"/>
      <c r="G132" s="260"/>
      <c r="H132" s="260"/>
    </row>
    <row r="133" spans="2:8" ht="14.25" customHeight="1" x14ac:dyDescent="0.35">
      <c r="B133" s="261"/>
      <c r="C133" s="260"/>
      <c r="D133" s="260"/>
      <c r="E133" s="260"/>
      <c r="F133" s="260"/>
      <c r="G133" s="260"/>
      <c r="H133" s="260"/>
    </row>
    <row r="134" spans="2:8" ht="14.25" customHeight="1" x14ac:dyDescent="0.35">
      <c r="B134" s="261"/>
      <c r="C134" s="260"/>
      <c r="D134" s="260"/>
      <c r="E134" s="260"/>
      <c r="F134" s="260"/>
      <c r="G134" s="260"/>
      <c r="H134" s="260"/>
    </row>
    <row r="135" spans="2:8" ht="14.25" customHeight="1" x14ac:dyDescent="0.35">
      <c r="B135" s="261"/>
      <c r="C135" s="260"/>
      <c r="D135" s="260"/>
      <c r="E135" s="260"/>
      <c r="F135" s="260"/>
      <c r="G135" s="260"/>
      <c r="H135" s="260"/>
    </row>
    <row r="136" spans="2:8" ht="14.25" customHeight="1" x14ac:dyDescent="0.35">
      <c r="B136" s="261"/>
      <c r="C136" s="260"/>
      <c r="D136" s="260"/>
      <c r="E136" s="260"/>
      <c r="F136" s="260"/>
      <c r="G136" s="260"/>
      <c r="H136" s="260"/>
    </row>
    <row r="137" spans="2:8" ht="14.25" customHeight="1" x14ac:dyDescent="0.35">
      <c r="B137" s="261"/>
      <c r="C137" s="260"/>
      <c r="D137" s="260"/>
      <c r="E137" s="260"/>
      <c r="F137" s="260"/>
      <c r="G137" s="260"/>
      <c r="H137" s="260"/>
    </row>
    <row r="138" spans="2:8" ht="14.25" customHeight="1" x14ac:dyDescent="0.35">
      <c r="B138" s="261"/>
      <c r="C138" s="260"/>
      <c r="D138" s="260"/>
      <c r="E138" s="260"/>
      <c r="F138" s="260"/>
      <c r="G138" s="260"/>
      <c r="H138" s="260"/>
    </row>
    <row r="139" spans="2:8" ht="14.25" customHeight="1" x14ac:dyDescent="0.35">
      <c r="B139" s="261"/>
      <c r="C139" s="260"/>
      <c r="D139" s="260"/>
      <c r="E139" s="260"/>
      <c r="F139" s="260"/>
      <c r="G139" s="260"/>
      <c r="H139" s="260"/>
    </row>
    <row r="140" spans="2:8" ht="14.25" customHeight="1" x14ac:dyDescent="0.35">
      <c r="B140" s="261"/>
      <c r="C140" s="260"/>
      <c r="D140" s="260"/>
      <c r="E140" s="260"/>
      <c r="F140" s="260"/>
      <c r="G140" s="260"/>
      <c r="H140" s="260"/>
    </row>
    <row r="141" spans="2:8" ht="14.25" customHeight="1" x14ac:dyDescent="0.35">
      <c r="B141" s="261"/>
      <c r="C141" s="260"/>
      <c r="D141" s="260"/>
      <c r="E141" s="260"/>
      <c r="F141" s="260"/>
      <c r="G141" s="260"/>
      <c r="H141" s="260"/>
    </row>
    <row r="142" spans="2:8" ht="14.25" customHeight="1" x14ac:dyDescent="0.35">
      <c r="B142" s="261"/>
      <c r="C142" s="260"/>
      <c r="D142" s="260"/>
      <c r="E142" s="260"/>
      <c r="F142" s="260"/>
      <c r="G142" s="260"/>
      <c r="H142" s="260"/>
    </row>
    <row r="143" spans="2:8" ht="14.25" customHeight="1" x14ac:dyDescent="0.35">
      <c r="B143" s="261"/>
      <c r="C143" s="260"/>
      <c r="D143" s="260"/>
      <c r="E143" s="260"/>
      <c r="F143" s="260"/>
      <c r="G143" s="260"/>
      <c r="H143" s="260"/>
    </row>
    <row r="144" spans="2:8" ht="14.25" customHeight="1" x14ac:dyDescent="0.35">
      <c r="B144" s="261"/>
      <c r="C144" s="260"/>
      <c r="D144" s="260"/>
      <c r="E144" s="260"/>
      <c r="F144" s="260"/>
      <c r="G144" s="260"/>
      <c r="H144" s="260"/>
    </row>
    <row r="145" spans="2:8" ht="14.25" customHeight="1" x14ac:dyDescent="0.35">
      <c r="B145" s="261"/>
      <c r="C145" s="260"/>
      <c r="D145" s="260"/>
      <c r="E145" s="260"/>
      <c r="F145" s="260"/>
      <c r="G145" s="260"/>
      <c r="H145" s="260"/>
    </row>
    <row r="146" spans="2:8" ht="14.25" customHeight="1" x14ac:dyDescent="0.35">
      <c r="B146" s="261"/>
      <c r="C146" s="260"/>
      <c r="D146" s="260"/>
      <c r="E146" s="260"/>
      <c r="F146" s="260"/>
      <c r="G146" s="260"/>
      <c r="H146" s="260"/>
    </row>
    <row r="147" spans="2:8" ht="14.25" customHeight="1" x14ac:dyDescent="0.35">
      <c r="B147" s="261"/>
      <c r="C147" s="260"/>
      <c r="D147" s="260"/>
      <c r="E147" s="260"/>
      <c r="F147" s="260"/>
      <c r="G147" s="260"/>
      <c r="H147" s="260"/>
    </row>
    <row r="148" spans="2:8" ht="14.25" customHeight="1" x14ac:dyDescent="0.35">
      <c r="B148" s="261"/>
      <c r="C148" s="260"/>
      <c r="D148" s="260"/>
      <c r="E148" s="260"/>
      <c r="F148" s="260"/>
      <c r="G148" s="260"/>
      <c r="H148" s="260"/>
    </row>
    <row r="149" spans="2:8" ht="14.25" customHeight="1" x14ac:dyDescent="0.35">
      <c r="B149" s="261"/>
      <c r="C149" s="260"/>
      <c r="D149" s="260"/>
      <c r="E149" s="260"/>
      <c r="F149" s="260"/>
      <c r="G149" s="260"/>
      <c r="H149" s="260"/>
    </row>
    <row r="150" spans="2:8" ht="14.25" customHeight="1" x14ac:dyDescent="0.35">
      <c r="B150" s="261"/>
      <c r="C150" s="260"/>
      <c r="D150" s="260"/>
      <c r="E150" s="260"/>
      <c r="F150" s="260"/>
      <c r="G150" s="260"/>
      <c r="H150" s="260"/>
    </row>
    <row r="151" spans="2:8" ht="14.25" customHeight="1" x14ac:dyDescent="0.35">
      <c r="B151" s="261"/>
      <c r="C151" s="260"/>
      <c r="D151" s="260"/>
      <c r="E151" s="260"/>
      <c r="F151" s="260"/>
      <c r="G151" s="260"/>
      <c r="H151" s="260"/>
    </row>
    <row r="152" spans="2:8" ht="14.25" customHeight="1" x14ac:dyDescent="0.35">
      <c r="B152" s="261"/>
      <c r="C152" s="260"/>
      <c r="D152" s="260"/>
      <c r="E152" s="260"/>
      <c r="F152" s="260"/>
      <c r="G152" s="260"/>
      <c r="H152" s="260"/>
    </row>
    <row r="153" spans="2:8" ht="14.25" customHeight="1" x14ac:dyDescent="0.35">
      <c r="B153" s="261"/>
      <c r="C153" s="260"/>
      <c r="D153" s="260"/>
      <c r="E153" s="260"/>
      <c r="F153" s="260"/>
      <c r="G153" s="260"/>
      <c r="H153" s="260"/>
    </row>
    <row r="154" spans="2:8" ht="14.25" customHeight="1" x14ac:dyDescent="0.35">
      <c r="B154" s="261"/>
      <c r="C154" s="260"/>
      <c r="D154" s="260"/>
      <c r="E154" s="260"/>
      <c r="F154" s="260"/>
      <c r="G154" s="260"/>
      <c r="H154" s="260"/>
    </row>
    <row r="155" spans="2:8" ht="14.25" customHeight="1" x14ac:dyDescent="0.35">
      <c r="B155" s="261"/>
      <c r="C155" s="260"/>
      <c r="D155" s="260"/>
      <c r="E155" s="260"/>
      <c r="F155" s="260"/>
      <c r="G155" s="260"/>
      <c r="H155" s="260"/>
    </row>
    <row r="156" spans="2:8" ht="14.25" customHeight="1" x14ac:dyDescent="0.35">
      <c r="B156" s="261"/>
      <c r="C156" s="260"/>
      <c r="D156" s="260"/>
      <c r="E156" s="260"/>
      <c r="F156" s="260"/>
      <c r="G156" s="260"/>
      <c r="H156" s="260"/>
    </row>
    <row r="157" spans="2:8" ht="14.25" customHeight="1" x14ac:dyDescent="0.35">
      <c r="B157" s="261"/>
      <c r="C157" s="260"/>
      <c r="D157" s="260"/>
      <c r="E157" s="260"/>
      <c r="F157" s="260"/>
      <c r="G157" s="260"/>
      <c r="H157" s="260"/>
    </row>
    <row r="158" spans="2:8" ht="14.25" customHeight="1" x14ac:dyDescent="0.35">
      <c r="B158" s="261"/>
      <c r="C158" s="260"/>
      <c r="D158" s="260"/>
      <c r="E158" s="260"/>
      <c r="F158" s="260"/>
      <c r="G158" s="260"/>
      <c r="H158" s="260"/>
    </row>
    <row r="159" spans="2:8" ht="14.25" customHeight="1" x14ac:dyDescent="0.35">
      <c r="B159" s="261"/>
      <c r="C159" s="260"/>
      <c r="D159" s="260"/>
      <c r="E159" s="260"/>
      <c r="F159" s="260"/>
      <c r="G159" s="260"/>
      <c r="H159" s="260"/>
    </row>
    <row r="160" spans="2:8" ht="14.25" customHeight="1" x14ac:dyDescent="0.35">
      <c r="B160" s="261"/>
      <c r="C160" s="260"/>
      <c r="D160" s="260"/>
      <c r="E160" s="260"/>
      <c r="F160" s="260"/>
      <c r="G160" s="260"/>
      <c r="H160" s="260"/>
    </row>
    <row r="161" spans="2:8" ht="14.25" customHeight="1" x14ac:dyDescent="0.35">
      <c r="B161" s="261"/>
      <c r="C161" s="260"/>
      <c r="D161" s="260"/>
      <c r="E161" s="260"/>
      <c r="F161" s="260"/>
      <c r="G161" s="260"/>
      <c r="H161" s="260"/>
    </row>
    <row r="162" spans="2:8" ht="14.25" customHeight="1" x14ac:dyDescent="0.35">
      <c r="B162" s="261"/>
      <c r="C162" s="260"/>
      <c r="D162" s="260"/>
      <c r="E162" s="260"/>
      <c r="F162" s="260"/>
      <c r="G162" s="260"/>
      <c r="H162" s="260"/>
    </row>
    <row r="163" spans="2:8" ht="14.25" customHeight="1" x14ac:dyDescent="0.35">
      <c r="B163" s="261"/>
      <c r="C163" s="260"/>
      <c r="D163" s="260"/>
      <c r="E163" s="260"/>
      <c r="F163" s="260"/>
      <c r="G163" s="260"/>
      <c r="H163" s="260"/>
    </row>
    <row r="164" spans="2:8" ht="14.25" customHeight="1" x14ac:dyDescent="0.35">
      <c r="B164" s="261"/>
      <c r="C164" s="260"/>
      <c r="D164" s="260"/>
      <c r="E164" s="260"/>
      <c r="F164" s="260"/>
      <c r="G164" s="260"/>
      <c r="H164" s="260"/>
    </row>
    <row r="165" spans="2:8" ht="14.25" customHeight="1" x14ac:dyDescent="0.35">
      <c r="B165" s="261"/>
      <c r="C165" s="260"/>
      <c r="D165" s="260"/>
      <c r="E165" s="260"/>
      <c r="F165" s="260"/>
      <c r="G165" s="260"/>
      <c r="H165" s="260"/>
    </row>
    <row r="166" spans="2:8" ht="14.25" customHeight="1" x14ac:dyDescent="0.35">
      <c r="B166" s="261"/>
      <c r="C166" s="260"/>
      <c r="D166" s="260"/>
      <c r="E166" s="260"/>
      <c r="F166" s="260"/>
      <c r="G166" s="260"/>
      <c r="H166" s="260"/>
    </row>
    <row r="167" spans="2:8" ht="14.25" customHeight="1" x14ac:dyDescent="0.35">
      <c r="B167" s="261"/>
      <c r="C167" s="260"/>
      <c r="D167" s="260"/>
      <c r="E167" s="260"/>
      <c r="F167" s="260"/>
      <c r="G167" s="260"/>
      <c r="H167" s="260"/>
    </row>
    <row r="168" spans="2:8" ht="14.25" customHeight="1" x14ac:dyDescent="0.35">
      <c r="B168" s="261"/>
      <c r="C168" s="260"/>
      <c r="D168" s="260"/>
      <c r="E168" s="260"/>
      <c r="F168" s="260"/>
      <c r="G168" s="260"/>
      <c r="H168" s="260"/>
    </row>
    <row r="169" spans="2:8" ht="14.25" customHeight="1" x14ac:dyDescent="0.35">
      <c r="B169" s="261"/>
      <c r="C169" s="260"/>
      <c r="D169" s="260"/>
      <c r="E169" s="260"/>
      <c r="F169" s="260"/>
      <c r="G169" s="260"/>
      <c r="H169" s="260"/>
    </row>
    <row r="170" spans="2:8" ht="14.25" customHeight="1" x14ac:dyDescent="0.35">
      <c r="B170" s="261"/>
      <c r="C170" s="260"/>
      <c r="D170" s="260"/>
      <c r="E170" s="260"/>
      <c r="F170" s="260"/>
      <c r="G170" s="260"/>
      <c r="H170" s="260"/>
    </row>
    <row r="171" spans="2:8" ht="14.25" customHeight="1" x14ac:dyDescent="0.35">
      <c r="B171" s="261"/>
      <c r="C171" s="260"/>
      <c r="D171" s="260"/>
      <c r="E171" s="260"/>
      <c r="F171" s="260"/>
      <c r="G171" s="260"/>
      <c r="H171" s="260"/>
    </row>
    <row r="172" spans="2:8" ht="14.25" customHeight="1" x14ac:dyDescent="0.35">
      <c r="B172" s="261"/>
      <c r="C172" s="260"/>
      <c r="D172" s="260"/>
      <c r="E172" s="260"/>
      <c r="F172" s="260"/>
      <c r="G172" s="260"/>
      <c r="H172" s="260"/>
    </row>
    <row r="173" spans="2:8" ht="14.25" customHeight="1" x14ac:dyDescent="0.35">
      <c r="B173" s="261"/>
      <c r="C173" s="260"/>
      <c r="D173" s="260"/>
      <c r="E173" s="260"/>
      <c r="F173" s="260"/>
      <c r="G173" s="260"/>
      <c r="H173" s="260"/>
    </row>
    <row r="174" spans="2:8" ht="14.25" customHeight="1" x14ac:dyDescent="0.35">
      <c r="B174" s="261"/>
      <c r="C174" s="260"/>
      <c r="D174" s="260"/>
      <c r="E174" s="260"/>
      <c r="F174" s="260"/>
      <c r="G174" s="260"/>
      <c r="H174" s="260"/>
    </row>
    <row r="175" spans="2:8" ht="14.25" customHeight="1" x14ac:dyDescent="0.35">
      <c r="B175" s="261"/>
      <c r="C175" s="260"/>
      <c r="D175" s="260"/>
      <c r="E175" s="260"/>
      <c r="F175" s="260"/>
      <c r="G175" s="260"/>
      <c r="H175" s="260"/>
    </row>
    <row r="176" spans="2:8" ht="14.25" customHeight="1" x14ac:dyDescent="0.35">
      <c r="B176" s="261"/>
      <c r="C176" s="260"/>
      <c r="D176" s="260"/>
      <c r="E176" s="260"/>
      <c r="F176" s="260"/>
      <c r="G176" s="260"/>
      <c r="H176" s="260"/>
    </row>
    <row r="177" spans="2:8" ht="14.25" customHeight="1" x14ac:dyDescent="0.35">
      <c r="B177" s="261"/>
      <c r="C177" s="260"/>
      <c r="D177" s="260"/>
      <c r="E177" s="260"/>
      <c r="F177" s="260"/>
      <c r="G177" s="260"/>
      <c r="H177" s="260"/>
    </row>
    <row r="178" spans="2:8" ht="14.25" customHeight="1" x14ac:dyDescent="0.35">
      <c r="B178" s="261"/>
      <c r="C178" s="260"/>
      <c r="D178" s="260"/>
      <c r="E178" s="260"/>
      <c r="F178" s="260"/>
      <c r="G178" s="260"/>
      <c r="H178" s="260"/>
    </row>
    <row r="179" spans="2:8" ht="14.25" customHeight="1" x14ac:dyDescent="0.35">
      <c r="B179" s="261"/>
      <c r="C179" s="260"/>
      <c r="D179" s="260"/>
      <c r="E179" s="260"/>
      <c r="F179" s="260"/>
      <c r="G179" s="260"/>
      <c r="H179" s="260"/>
    </row>
    <row r="180" spans="2:8" ht="14.25" customHeight="1" x14ac:dyDescent="0.35">
      <c r="B180" s="261"/>
      <c r="C180" s="260"/>
      <c r="D180" s="260"/>
      <c r="E180" s="260"/>
      <c r="F180" s="260"/>
      <c r="G180" s="260"/>
      <c r="H180" s="260"/>
    </row>
    <row r="181" spans="2:8" ht="14.25" customHeight="1" x14ac:dyDescent="0.35">
      <c r="B181" s="261"/>
      <c r="C181" s="260"/>
      <c r="D181" s="260"/>
      <c r="E181" s="260"/>
      <c r="F181" s="260"/>
      <c r="G181" s="260"/>
      <c r="H181" s="260"/>
    </row>
    <row r="182" spans="2:8" ht="14.25" customHeight="1" x14ac:dyDescent="0.35">
      <c r="B182" s="261"/>
      <c r="C182" s="260"/>
      <c r="D182" s="260"/>
      <c r="E182" s="260"/>
      <c r="F182" s="260"/>
      <c r="G182" s="260"/>
      <c r="H182" s="260"/>
    </row>
    <row r="183" spans="2:8" ht="14.25" customHeight="1" x14ac:dyDescent="0.35">
      <c r="B183" s="261"/>
      <c r="C183" s="260"/>
      <c r="D183" s="260"/>
      <c r="E183" s="260"/>
      <c r="F183" s="260"/>
      <c r="G183" s="260"/>
      <c r="H183" s="260"/>
    </row>
    <row r="184" spans="2:8" ht="14.25" customHeight="1" x14ac:dyDescent="0.35">
      <c r="B184" s="261"/>
      <c r="C184" s="260"/>
      <c r="D184" s="260"/>
      <c r="E184" s="260"/>
      <c r="F184" s="260"/>
      <c r="G184" s="260"/>
      <c r="H184" s="260"/>
    </row>
    <row r="185" spans="2:8" ht="14.25" customHeight="1" x14ac:dyDescent="0.35">
      <c r="B185" s="261"/>
      <c r="C185" s="260"/>
      <c r="D185" s="260"/>
      <c r="E185" s="260"/>
      <c r="F185" s="260"/>
      <c r="G185" s="260"/>
      <c r="H185" s="260"/>
    </row>
    <row r="186" spans="2:8" ht="14.25" customHeight="1" x14ac:dyDescent="0.35">
      <c r="B186" s="261"/>
      <c r="C186" s="260"/>
      <c r="D186" s="260"/>
      <c r="E186" s="260"/>
      <c r="F186" s="260"/>
      <c r="G186" s="260"/>
      <c r="H186" s="260"/>
    </row>
    <row r="187" spans="2:8" ht="14.25" customHeight="1" x14ac:dyDescent="0.35">
      <c r="B187" s="261"/>
      <c r="C187" s="260"/>
      <c r="D187" s="260"/>
      <c r="E187" s="260"/>
      <c r="F187" s="260"/>
      <c r="G187" s="260"/>
      <c r="H187" s="260"/>
    </row>
    <row r="188" spans="2:8" ht="14.25" customHeight="1" x14ac:dyDescent="0.35">
      <c r="B188" s="261"/>
      <c r="C188" s="260"/>
      <c r="D188" s="260"/>
      <c r="E188" s="260"/>
      <c r="F188" s="260"/>
      <c r="G188" s="260"/>
      <c r="H188" s="260"/>
    </row>
    <row r="189" spans="2:8" ht="14.25" customHeight="1" x14ac:dyDescent="0.35">
      <c r="B189" s="261"/>
      <c r="C189" s="260"/>
      <c r="D189" s="260"/>
      <c r="E189" s="260"/>
      <c r="F189" s="260"/>
      <c r="G189" s="260"/>
      <c r="H189" s="260"/>
    </row>
    <row r="190" spans="2:8" ht="14.25" customHeight="1" x14ac:dyDescent="0.35">
      <c r="B190" s="261"/>
      <c r="C190" s="260"/>
      <c r="D190" s="260"/>
      <c r="E190" s="260"/>
      <c r="F190" s="260"/>
      <c r="G190" s="260"/>
      <c r="H190" s="260"/>
    </row>
    <row r="191" spans="2:8" ht="14.25" customHeight="1" x14ac:dyDescent="0.35">
      <c r="B191" s="261"/>
      <c r="C191" s="260"/>
      <c r="D191" s="260"/>
      <c r="E191" s="260"/>
      <c r="F191" s="260"/>
      <c r="G191" s="260"/>
      <c r="H191" s="260"/>
    </row>
    <row r="192" spans="2:8" ht="14.25" customHeight="1" x14ac:dyDescent="0.35">
      <c r="B192" s="261"/>
      <c r="C192" s="260"/>
      <c r="D192" s="260"/>
      <c r="E192" s="260"/>
      <c r="F192" s="260"/>
      <c r="G192" s="260"/>
      <c r="H192" s="260"/>
    </row>
    <row r="193" spans="2:8" ht="14.25" customHeight="1" x14ac:dyDescent="0.35">
      <c r="B193" s="261"/>
      <c r="C193" s="260"/>
      <c r="D193" s="260"/>
      <c r="E193" s="260"/>
      <c r="F193" s="260"/>
      <c r="G193" s="260"/>
      <c r="H193" s="260"/>
    </row>
    <row r="194" spans="2:8" ht="14.25" customHeight="1" x14ac:dyDescent="0.35">
      <c r="B194" s="261"/>
      <c r="C194" s="260"/>
      <c r="D194" s="260"/>
      <c r="E194" s="260"/>
      <c r="F194" s="260"/>
      <c r="G194" s="260"/>
      <c r="H194" s="260"/>
    </row>
    <row r="195" spans="2:8" ht="14.25" customHeight="1" x14ac:dyDescent="0.35">
      <c r="B195" s="261"/>
      <c r="C195" s="260"/>
      <c r="D195" s="260"/>
      <c r="E195" s="260"/>
      <c r="F195" s="260"/>
      <c r="G195" s="260"/>
      <c r="H195" s="260"/>
    </row>
    <row r="196" spans="2:8" ht="14.25" customHeight="1" x14ac:dyDescent="0.35">
      <c r="B196" s="261"/>
      <c r="C196" s="260"/>
      <c r="D196" s="260"/>
      <c r="E196" s="260"/>
      <c r="F196" s="260"/>
      <c r="G196" s="260"/>
      <c r="H196" s="260"/>
    </row>
    <row r="197" spans="2:8" ht="14.25" customHeight="1" x14ac:dyDescent="0.35">
      <c r="B197" s="261"/>
      <c r="C197" s="260"/>
      <c r="D197" s="260"/>
      <c r="E197" s="260"/>
      <c r="F197" s="260"/>
      <c r="G197" s="260"/>
      <c r="H197" s="260"/>
    </row>
    <row r="198" spans="2:8" ht="14.25" customHeight="1" x14ac:dyDescent="0.35">
      <c r="B198" s="261"/>
      <c r="C198" s="260"/>
      <c r="D198" s="260"/>
      <c r="E198" s="260"/>
      <c r="F198" s="260"/>
      <c r="G198" s="260"/>
      <c r="H198" s="260"/>
    </row>
    <row r="199" spans="2:8" ht="14.25" customHeight="1" x14ac:dyDescent="0.35">
      <c r="B199" s="261"/>
      <c r="C199" s="260"/>
      <c r="D199" s="260"/>
      <c r="E199" s="260"/>
      <c r="F199" s="260"/>
      <c r="G199" s="260"/>
      <c r="H199" s="260"/>
    </row>
    <row r="200" spans="2:8" ht="14.25" customHeight="1" x14ac:dyDescent="0.35">
      <c r="B200" s="261"/>
      <c r="C200" s="260"/>
      <c r="D200" s="260"/>
      <c r="E200" s="260"/>
      <c r="F200" s="260"/>
      <c r="G200" s="260"/>
      <c r="H200" s="260"/>
    </row>
    <row r="201" spans="2:8" ht="14.25" customHeight="1" x14ac:dyDescent="0.35">
      <c r="B201" s="261"/>
      <c r="C201" s="260"/>
      <c r="D201" s="260"/>
      <c r="E201" s="260"/>
      <c r="F201" s="260"/>
      <c r="G201" s="260"/>
      <c r="H201" s="260"/>
    </row>
    <row r="202" spans="2:8" ht="14.25" customHeight="1" x14ac:dyDescent="0.35">
      <c r="B202" s="261"/>
      <c r="C202" s="260"/>
      <c r="D202" s="260"/>
      <c r="E202" s="260"/>
      <c r="F202" s="260"/>
      <c r="G202" s="260"/>
      <c r="H202" s="260"/>
    </row>
    <row r="203" spans="2:8" ht="14.25" customHeight="1" x14ac:dyDescent="0.35">
      <c r="B203" s="261"/>
      <c r="C203" s="260"/>
      <c r="D203" s="260"/>
      <c r="E203" s="260"/>
      <c r="F203" s="260"/>
      <c r="G203" s="260"/>
      <c r="H203" s="260"/>
    </row>
    <row r="204" spans="2:8" ht="14.25" customHeight="1" x14ac:dyDescent="0.35">
      <c r="B204" s="261"/>
      <c r="C204" s="260"/>
      <c r="D204" s="260"/>
      <c r="E204" s="260"/>
      <c r="F204" s="260"/>
      <c r="G204" s="260"/>
      <c r="H204" s="260"/>
    </row>
    <row r="205" spans="2:8" ht="14.25" customHeight="1" x14ac:dyDescent="0.35">
      <c r="B205" s="261"/>
      <c r="C205" s="260"/>
      <c r="D205" s="260"/>
      <c r="E205" s="260"/>
      <c r="F205" s="260"/>
      <c r="G205" s="260"/>
      <c r="H205" s="260"/>
    </row>
    <row r="206" spans="2:8" ht="14.25" customHeight="1" x14ac:dyDescent="0.35">
      <c r="B206" s="261"/>
      <c r="C206" s="260"/>
      <c r="D206" s="260"/>
      <c r="E206" s="260"/>
      <c r="F206" s="260"/>
      <c r="G206" s="260"/>
      <c r="H206" s="260"/>
    </row>
    <row r="207" spans="2:8" ht="14.25" customHeight="1" x14ac:dyDescent="0.35">
      <c r="B207" s="261"/>
      <c r="C207" s="260"/>
      <c r="D207" s="260"/>
      <c r="E207" s="260"/>
      <c r="F207" s="260"/>
      <c r="G207" s="260"/>
      <c r="H207" s="260"/>
    </row>
    <row r="208" spans="2:8" ht="14.25" customHeight="1" x14ac:dyDescent="0.35">
      <c r="B208" s="261"/>
      <c r="C208" s="260"/>
      <c r="D208" s="260"/>
      <c r="E208" s="260"/>
      <c r="F208" s="260"/>
      <c r="G208" s="260"/>
      <c r="H208" s="260"/>
    </row>
    <row r="209" spans="2:8" ht="14.25" customHeight="1" x14ac:dyDescent="0.35">
      <c r="B209" s="261"/>
      <c r="C209" s="260"/>
      <c r="D209" s="260"/>
      <c r="E209" s="260"/>
      <c r="F209" s="260"/>
      <c r="G209" s="260"/>
      <c r="H209" s="260"/>
    </row>
    <row r="210" spans="2:8" ht="14.25" customHeight="1" x14ac:dyDescent="0.35">
      <c r="B210" s="261"/>
      <c r="C210" s="260"/>
      <c r="D210" s="260"/>
      <c r="E210" s="260"/>
      <c r="F210" s="260"/>
      <c r="G210" s="260"/>
      <c r="H210" s="260"/>
    </row>
    <row r="211" spans="2:8" ht="14.25" customHeight="1" x14ac:dyDescent="0.35">
      <c r="B211" s="261"/>
      <c r="C211" s="260"/>
      <c r="D211" s="260"/>
      <c r="E211" s="260"/>
      <c r="F211" s="260"/>
      <c r="G211" s="260"/>
      <c r="H211" s="260"/>
    </row>
    <row r="212" spans="2:8" ht="14.25" customHeight="1" x14ac:dyDescent="0.35">
      <c r="B212" s="261"/>
      <c r="C212" s="260"/>
      <c r="D212" s="260"/>
      <c r="E212" s="260"/>
      <c r="F212" s="260"/>
      <c r="G212" s="260"/>
      <c r="H212" s="260"/>
    </row>
    <row r="213" spans="2:8" ht="14.25" customHeight="1" x14ac:dyDescent="0.35">
      <c r="B213" s="261"/>
      <c r="C213" s="260"/>
      <c r="D213" s="260"/>
      <c r="E213" s="260"/>
      <c r="F213" s="260"/>
      <c r="G213" s="260"/>
      <c r="H213" s="260"/>
    </row>
    <row r="214" spans="2:8" ht="14.25" customHeight="1" x14ac:dyDescent="0.35">
      <c r="B214" s="261"/>
      <c r="C214" s="260"/>
      <c r="D214" s="260"/>
      <c r="E214" s="260"/>
      <c r="F214" s="260"/>
      <c r="G214" s="260"/>
      <c r="H214" s="260"/>
    </row>
    <row r="215" spans="2:8" ht="14.25" customHeight="1" x14ac:dyDescent="0.35">
      <c r="B215" s="261"/>
      <c r="C215" s="260"/>
      <c r="D215" s="260"/>
      <c r="E215" s="260"/>
      <c r="F215" s="260"/>
      <c r="G215" s="260"/>
      <c r="H215" s="260"/>
    </row>
    <row r="216" spans="2:8" ht="14.25" customHeight="1" x14ac:dyDescent="0.35">
      <c r="B216" s="261"/>
      <c r="C216" s="260"/>
      <c r="D216" s="260"/>
      <c r="E216" s="260"/>
      <c r="F216" s="260"/>
      <c r="G216" s="260"/>
      <c r="H216" s="260"/>
    </row>
    <row r="217" spans="2:8" ht="14.25" customHeight="1" x14ac:dyDescent="0.35">
      <c r="B217" s="261"/>
      <c r="C217" s="260"/>
      <c r="D217" s="260"/>
      <c r="E217" s="260"/>
      <c r="F217" s="260"/>
      <c r="G217" s="260"/>
      <c r="H217" s="260"/>
    </row>
    <row r="218" spans="2:8" ht="14.25" customHeight="1" x14ac:dyDescent="0.35">
      <c r="B218" s="261"/>
      <c r="C218" s="260"/>
      <c r="D218" s="260"/>
      <c r="E218" s="260"/>
      <c r="F218" s="260"/>
      <c r="G218" s="260"/>
      <c r="H218" s="260"/>
    </row>
    <row r="219" spans="2:8" ht="14.25" customHeight="1" x14ac:dyDescent="0.35">
      <c r="B219" s="261"/>
      <c r="C219" s="260"/>
      <c r="D219" s="260"/>
      <c r="E219" s="260"/>
      <c r="F219" s="260"/>
      <c r="G219" s="260"/>
      <c r="H219" s="260"/>
    </row>
    <row r="220" spans="2:8" ht="14.25" customHeight="1" x14ac:dyDescent="0.35">
      <c r="B220" s="261"/>
      <c r="C220" s="260"/>
      <c r="D220" s="260"/>
      <c r="E220" s="260"/>
      <c r="F220" s="260"/>
      <c r="G220" s="260"/>
      <c r="H220" s="260"/>
    </row>
    <row r="221" spans="2:8" ht="14.25" customHeight="1" x14ac:dyDescent="0.35">
      <c r="B221" s="261"/>
      <c r="C221" s="260"/>
      <c r="D221" s="260"/>
      <c r="E221" s="260"/>
      <c r="F221" s="260"/>
      <c r="G221" s="260"/>
      <c r="H221" s="260"/>
    </row>
    <row r="222" spans="2:8" ht="14.25" customHeight="1" x14ac:dyDescent="0.35">
      <c r="B222" s="261"/>
      <c r="C222" s="260"/>
      <c r="D222" s="260"/>
      <c r="E222" s="260"/>
      <c r="F222" s="260"/>
      <c r="G222" s="260"/>
      <c r="H222" s="260"/>
    </row>
    <row r="223" spans="2:8" ht="14.25" customHeight="1" x14ac:dyDescent="0.35">
      <c r="B223" s="261"/>
      <c r="C223" s="260"/>
      <c r="D223" s="260"/>
      <c r="E223" s="260"/>
      <c r="F223" s="260"/>
      <c r="G223" s="260"/>
      <c r="H223" s="260"/>
    </row>
    <row r="224" spans="2:8" ht="14.25" customHeight="1" x14ac:dyDescent="0.35">
      <c r="B224" s="261"/>
      <c r="C224" s="260"/>
      <c r="D224" s="260"/>
      <c r="E224" s="260"/>
      <c r="F224" s="260"/>
      <c r="G224" s="260"/>
      <c r="H224" s="260"/>
    </row>
    <row r="225" spans="2:8" ht="14.25" customHeight="1" x14ac:dyDescent="0.35">
      <c r="B225" s="261"/>
      <c r="C225" s="260"/>
      <c r="D225" s="260"/>
      <c r="E225" s="260"/>
      <c r="F225" s="260"/>
      <c r="G225" s="260"/>
      <c r="H225" s="260"/>
    </row>
    <row r="226" spans="2:8" ht="14.25" customHeight="1" x14ac:dyDescent="0.35">
      <c r="B226" s="261"/>
      <c r="C226" s="260"/>
      <c r="D226" s="260"/>
      <c r="E226" s="260"/>
      <c r="F226" s="260"/>
      <c r="G226" s="260"/>
      <c r="H226" s="260"/>
    </row>
    <row r="227" spans="2:8" ht="14.25" customHeight="1" x14ac:dyDescent="0.35">
      <c r="B227" s="261"/>
      <c r="C227" s="260"/>
      <c r="D227" s="260"/>
      <c r="E227" s="260"/>
      <c r="F227" s="260"/>
      <c r="G227" s="260"/>
      <c r="H227" s="260"/>
    </row>
    <row r="228" spans="2:8" ht="14.25" customHeight="1" x14ac:dyDescent="0.35">
      <c r="B228" s="261"/>
      <c r="C228" s="260"/>
      <c r="D228" s="260"/>
      <c r="E228" s="260"/>
      <c r="F228" s="260"/>
      <c r="G228" s="260"/>
      <c r="H228" s="260"/>
    </row>
    <row r="229" spans="2:8" ht="14.25" customHeight="1" x14ac:dyDescent="0.35">
      <c r="B229" s="261"/>
      <c r="C229" s="260"/>
      <c r="D229" s="260"/>
      <c r="E229" s="260"/>
      <c r="F229" s="260"/>
      <c r="G229" s="260"/>
      <c r="H229" s="260"/>
    </row>
    <row r="230" spans="2:8" ht="14.25" customHeight="1" x14ac:dyDescent="0.35">
      <c r="B230" s="261"/>
      <c r="C230" s="260"/>
      <c r="D230" s="260"/>
      <c r="E230" s="260"/>
      <c r="F230" s="260"/>
      <c r="G230" s="260"/>
      <c r="H230" s="260"/>
    </row>
    <row r="231" spans="2:8" ht="14.25" customHeight="1" x14ac:dyDescent="0.35">
      <c r="B231" s="261"/>
      <c r="C231" s="260"/>
      <c r="D231" s="260"/>
      <c r="E231" s="260"/>
      <c r="F231" s="260"/>
      <c r="G231" s="260"/>
      <c r="H231" s="260"/>
    </row>
    <row r="232" spans="2:8" ht="14.25" customHeight="1" x14ac:dyDescent="0.35">
      <c r="B232" s="261"/>
      <c r="C232" s="260"/>
      <c r="D232" s="260"/>
      <c r="E232" s="260"/>
      <c r="F232" s="260"/>
      <c r="G232" s="260"/>
      <c r="H232" s="260"/>
    </row>
    <row r="233" spans="2:8" ht="14.25" customHeight="1" x14ac:dyDescent="0.35">
      <c r="B233" s="261"/>
      <c r="C233" s="260"/>
      <c r="D233" s="260"/>
      <c r="E233" s="260"/>
      <c r="F233" s="260"/>
      <c r="G233" s="260"/>
      <c r="H233" s="260"/>
    </row>
    <row r="234" spans="2:8" ht="14.25" customHeight="1" x14ac:dyDescent="0.35">
      <c r="B234" s="261"/>
      <c r="C234" s="260"/>
      <c r="D234" s="260"/>
      <c r="E234" s="260"/>
      <c r="F234" s="260"/>
      <c r="G234" s="260"/>
      <c r="H234" s="260"/>
    </row>
    <row r="235" spans="2:8" ht="14.25" customHeight="1" x14ac:dyDescent="0.35">
      <c r="B235" s="261"/>
      <c r="C235" s="260"/>
      <c r="D235" s="260"/>
      <c r="E235" s="260"/>
      <c r="F235" s="260"/>
      <c r="G235" s="260"/>
      <c r="H235" s="260"/>
    </row>
    <row r="236" spans="2:8" ht="14.25" customHeight="1" x14ac:dyDescent="0.35">
      <c r="B236" s="261"/>
      <c r="C236" s="260"/>
      <c r="D236" s="260"/>
      <c r="E236" s="260"/>
      <c r="F236" s="260"/>
      <c r="G236" s="260"/>
      <c r="H236" s="260"/>
    </row>
    <row r="237" spans="2:8" ht="14.25" customHeight="1" x14ac:dyDescent="0.35">
      <c r="B237" s="261"/>
      <c r="C237" s="260"/>
      <c r="D237" s="260"/>
      <c r="E237" s="260"/>
      <c r="F237" s="260"/>
      <c r="G237" s="260"/>
      <c r="H237" s="260"/>
    </row>
    <row r="238" spans="2:8" ht="14.25" customHeight="1" x14ac:dyDescent="0.35">
      <c r="B238" s="261"/>
      <c r="C238" s="260"/>
      <c r="D238" s="260"/>
      <c r="E238" s="260"/>
      <c r="F238" s="260"/>
      <c r="G238" s="260"/>
      <c r="H238" s="260"/>
    </row>
    <row r="239" spans="2:8" ht="14.25" customHeight="1" x14ac:dyDescent="0.35">
      <c r="B239" s="261"/>
      <c r="C239" s="260"/>
      <c r="D239" s="260"/>
      <c r="E239" s="260"/>
      <c r="F239" s="260"/>
      <c r="G239" s="260"/>
      <c r="H239" s="260"/>
    </row>
    <row r="240" spans="2:8" ht="14.25" customHeight="1" x14ac:dyDescent="0.35">
      <c r="B240" s="261"/>
      <c r="C240" s="260"/>
      <c r="D240" s="260"/>
      <c r="E240" s="260"/>
      <c r="F240" s="260"/>
      <c r="G240" s="260"/>
      <c r="H240" s="260"/>
    </row>
    <row r="241" spans="2:8" ht="14.25" customHeight="1" x14ac:dyDescent="0.35">
      <c r="B241" s="261"/>
      <c r="C241" s="260"/>
      <c r="D241" s="260"/>
      <c r="E241" s="260"/>
      <c r="F241" s="260"/>
      <c r="G241" s="260"/>
      <c r="H241" s="260"/>
    </row>
    <row r="242" spans="2:8" ht="14.25" customHeight="1" x14ac:dyDescent="0.35">
      <c r="B242" s="261"/>
      <c r="C242" s="260"/>
      <c r="D242" s="260"/>
      <c r="E242" s="260"/>
      <c r="F242" s="260"/>
      <c r="G242" s="260"/>
      <c r="H242" s="260"/>
    </row>
    <row r="243" spans="2:8" ht="14.25" customHeight="1" x14ac:dyDescent="0.35">
      <c r="B243" s="261"/>
      <c r="C243" s="260"/>
      <c r="D243" s="260"/>
      <c r="E243" s="260"/>
      <c r="F243" s="260"/>
      <c r="G243" s="260"/>
      <c r="H243" s="260"/>
    </row>
    <row r="244" spans="2:8" ht="14.25" customHeight="1" x14ac:dyDescent="0.35">
      <c r="B244" s="261"/>
      <c r="C244" s="260"/>
      <c r="D244" s="260"/>
      <c r="E244" s="260"/>
      <c r="F244" s="260"/>
      <c r="G244" s="260"/>
      <c r="H244" s="260"/>
    </row>
    <row r="245" spans="2:8" ht="14.25" customHeight="1" x14ac:dyDescent="0.35">
      <c r="B245" s="261"/>
      <c r="C245" s="260"/>
      <c r="D245" s="260"/>
      <c r="E245" s="260"/>
      <c r="F245" s="260"/>
      <c r="G245" s="260"/>
      <c r="H245" s="260"/>
    </row>
    <row r="246" spans="2:8" ht="14.25" customHeight="1" x14ac:dyDescent="0.35">
      <c r="B246" s="261"/>
      <c r="C246" s="260"/>
      <c r="D246" s="260"/>
      <c r="E246" s="260"/>
      <c r="F246" s="260"/>
      <c r="G246" s="260"/>
      <c r="H246" s="260"/>
    </row>
    <row r="247" spans="2:8" ht="14.25" customHeight="1" x14ac:dyDescent="0.35">
      <c r="B247" s="261"/>
      <c r="C247" s="260"/>
      <c r="D247" s="260"/>
      <c r="E247" s="260"/>
      <c r="F247" s="260"/>
      <c r="G247" s="260"/>
      <c r="H247" s="260"/>
    </row>
    <row r="248" spans="2:8" ht="14.25" customHeight="1" x14ac:dyDescent="0.35">
      <c r="B248" s="261"/>
      <c r="C248" s="260"/>
      <c r="D248" s="260"/>
      <c r="E248" s="260"/>
      <c r="F248" s="260"/>
      <c r="G248" s="260"/>
      <c r="H248" s="260"/>
    </row>
    <row r="249" spans="2:8" ht="14.25" customHeight="1" x14ac:dyDescent="0.35">
      <c r="B249" s="261"/>
      <c r="C249" s="260"/>
      <c r="D249" s="260"/>
      <c r="E249" s="260"/>
      <c r="F249" s="260"/>
      <c r="G249" s="260"/>
      <c r="H249" s="260"/>
    </row>
    <row r="250" spans="2:8" ht="14.25" customHeight="1" x14ac:dyDescent="0.35">
      <c r="B250" s="261"/>
      <c r="C250" s="260"/>
      <c r="D250" s="260"/>
      <c r="E250" s="260"/>
      <c r="F250" s="260"/>
      <c r="G250" s="260"/>
      <c r="H250" s="260"/>
    </row>
    <row r="251" spans="2:8" ht="14.25" customHeight="1" x14ac:dyDescent="0.35">
      <c r="B251" s="261"/>
      <c r="C251" s="260"/>
      <c r="D251" s="260"/>
      <c r="E251" s="260"/>
      <c r="F251" s="260"/>
      <c r="G251" s="260"/>
      <c r="H251" s="260"/>
    </row>
    <row r="252" spans="2:8" ht="14.25" customHeight="1" x14ac:dyDescent="0.35">
      <c r="B252" s="261"/>
      <c r="C252" s="260"/>
      <c r="D252" s="260"/>
      <c r="E252" s="260"/>
      <c r="F252" s="260"/>
      <c r="G252" s="260"/>
      <c r="H252" s="260"/>
    </row>
    <row r="253" spans="2:8" ht="14.25" customHeight="1" x14ac:dyDescent="0.35">
      <c r="B253" s="261"/>
      <c r="C253" s="260"/>
      <c r="D253" s="260"/>
      <c r="E253" s="260"/>
      <c r="F253" s="260"/>
      <c r="G253" s="260"/>
      <c r="H253" s="260"/>
    </row>
    <row r="254" spans="2:8" ht="14.25" customHeight="1" x14ac:dyDescent="0.35">
      <c r="B254" s="261"/>
      <c r="C254" s="260"/>
      <c r="D254" s="260"/>
      <c r="E254" s="260"/>
      <c r="F254" s="260"/>
      <c r="G254" s="260"/>
      <c r="H254" s="260"/>
    </row>
    <row r="255" spans="2:8" ht="14.25" customHeight="1" x14ac:dyDescent="0.35">
      <c r="B255" s="261"/>
      <c r="C255" s="260"/>
      <c r="D255" s="260"/>
      <c r="E255" s="260"/>
      <c r="F255" s="260"/>
      <c r="G255" s="260"/>
      <c r="H255" s="260"/>
    </row>
    <row r="256" spans="2:8" ht="14.25" customHeight="1" x14ac:dyDescent="0.35">
      <c r="B256" s="261"/>
      <c r="C256" s="260"/>
      <c r="D256" s="260"/>
      <c r="E256" s="260"/>
      <c r="F256" s="260"/>
      <c r="G256" s="260"/>
      <c r="H256" s="260"/>
    </row>
    <row r="257" spans="2:8" ht="14.25" customHeight="1" x14ac:dyDescent="0.35">
      <c r="B257" s="261"/>
      <c r="C257" s="260"/>
      <c r="D257" s="260"/>
      <c r="E257" s="260"/>
      <c r="F257" s="260"/>
      <c r="G257" s="260"/>
      <c r="H257" s="260"/>
    </row>
    <row r="258" spans="2:8" ht="14.25" customHeight="1" x14ac:dyDescent="0.35">
      <c r="B258" s="261"/>
      <c r="C258" s="260"/>
      <c r="D258" s="260"/>
      <c r="E258" s="260"/>
      <c r="F258" s="260"/>
      <c r="G258" s="260"/>
      <c r="H258" s="260"/>
    </row>
    <row r="259" spans="2:8" ht="14.25" customHeight="1" x14ac:dyDescent="0.35">
      <c r="B259" s="261"/>
      <c r="C259" s="260"/>
      <c r="D259" s="260"/>
      <c r="E259" s="260"/>
      <c r="F259" s="260"/>
      <c r="G259" s="260"/>
      <c r="H259" s="260"/>
    </row>
    <row r="260" spans="2:8" ht="14.25" customHeight="1" x14ac:dyDescent="0.35">
      <c r="B260" s="261"/>
      <c r="C260" s="260"/>
      <c r="D260" s="260"/>
      <c r="E260" s="260"/>
      <c r="F260" s="260"/>
      <c r="G260" s="260"/>
      <c r="H260" s="260"/>
    </row>
    <row r="261" spans="2:8" ht="14.25" customHeight="1" x14ac:dyDescent="0.35">
      <c r="B261" s="261"/>
      <c r="C261" s="260"/>
      <c r="D261" s="260"/>
      <c r="E261" s="260"/>
      <c r="F261" s="260"/>
      <c r="G261" s="260"/>
      <c r="H261" s="260"/>
    </row>
    <row r="262" spans="2:8" ht="14.25" customHeight="1" x14ac:dyDescent="0.35">
      <c r="B262" s="261"/>
      <c r="C262" s="260"/>
      <c r="D262" s="260"/>
      <c r="E262" s="260"/>
      <c r="F262" s="260"/>
      <c r="G262" s="260"/>
      <c r="H262" s="260"/>
    </row>
    <row r="263" spans="2:8" ht="14.25" customHeight="1" x14ac:dyDescent="0.35">
      <c r="B263" s="261"/>
      <c r="C263" s="260"/>
      <c r="D263" s="260"/>
      <c r="E263" s="260"/>
      <c r="F263" s="260"/>
      <c r="G263" s="260"/>
      <c r="H263" s="260"/>
    </row>
    <row r="264" spans="2:8" ht="14.25" customHeight="1" x14ac:dyDescent="0.35">
      <c r="B264" s="261"/>
      <c r="C264" s="260"/>
      <c r="D264" s="260"/>
      <c r="E264" s="260"/>
      <c r="F264" s="260"/>
      <c r="G264" s="260"/>
      <c r="H264" s="260"/>
    </row>
    <row r="265" spans="2:8" ht="14.25" customHeight="1" x14ac:dyDescent="0.35">
      <c r="B265" s="261"/>
      <c r="C265" s="260"/>
      <c r="D265" s="260"/>
      <c r="E265" s="260"/>
      <c r="F265" s="260"/>
      <c r="G265" s="260"/>
      <c r="H265" s="260"/>
    </row>
    <row r="266" spans="2:8" ht="14.25" customHeight="1" x14ac:dyDescent="0.35">
      <c r="B266" s="261"/>
      <c r="C266" s="260"/>
      <c r="D266" s="260"/>
      <c r="E266" s="260"/>
      <c r="F266" s="260"/>
      <c r="G266" s="260"/>
      <c r="H266" s="260"/>
    </row>
    <row r="267" spans="2:8" ht="14.25" customHeight="1" x14ac:dyDescent="0.35">
      <c r="B267" s="261"/>
      <c r="C267" s="260"/>
      <c r="D267" s="260"/>
      <c r="E267" s="260"/>
      <c r="F267" s="260"/>
      <c r="G267" s="260"/>
      <c r="H267" s="260"/>
    </row>
    <row r="268" spans="2:8" ht="14.25" customHeight="1" x14ac:dyDescent="0.35">
      <c r="B268" s="261"/>
      <c r="C268" s="260"/>
      <c r="D268" s="260"/>
      <c r="E268" s="260"/>
      <c r="F268" s="260"/>
      <c r="G268" s="260"/>
      <c r="H268" s="260"/>
    </row>
    <row r="269" spans="2:8" ht="14.25" customHeight="1" x14ac:dyDescent="0.35">
      <c r="B269" s="261"/>
      <c r="C269" s="260"/>
      <c r="D269" s="260"/>
      <c r="E269" s="260"/>
      <c r="F269" s="260"/>
      <c r="G269" s="260"/>
      <c r="H269" s="260"/>
    </row>
    <row r="270" spans="2:8" ht="14.25" customHeight="1" x14ac:dyDescent="0.35">
      <c r="B270" s="261"/>
      <c r="C270" s="260"/>
      <c r="D270" s="260"/>
      <c r="E270" s="260"/>
      <c r="F270" s="260"/>
      <c r="G270" s="260"/>
      <c r="H270" s="260"/>
    </row>
    <row r="271" spans="2:8" ht="14.25" customHeight="1" x14ac:dyDescent="0.35">
      <c r="B271" s="261"/>
      <c r="C271" s="260"/>
      <c r="D271" s="260"/>
      <c r="E271" s="260"/>
      <c r="F271" s="260"/>
      <c r="G271" s="260"/>
      <c r="H271" s="260"/>
    </row>
    <row r="272" spans="2:8" ht="14.25" customHeight="1" x14ac:dyDescent="0.35">
      <c r="B272" s="261"/>
      <c r="C272" s="260"/>
      <c r="D272" s="260"/>
      <c r="E272" s="260"/>
      <c r="F272" s="260"/>
      <c r="G272" s="260"/>
      <c r="H272" s="260"/>
    </row>
    <row r="273" spans="2:8" ht="14.25" customHeight="1" x14ac:dyDescent="0.35">
      <c r="B273" s="261"/>
      <c r="C273" s="260"/>
      <c r="D273" s="260"/>
      <c r="E273" s="260"/>
      <c r="F273" s="260"/>
      <c r="G273" s="260"/>
      <c r="H273" s="260"/>
    </row>
    <row r="274" spans="2:8" ht="14.25" customHeight="1" x14ac:dyDescent="0.35">
      <c r="B274" s="261"/>
      <c r="C274" s="260"/>
      <c r="D274" s="260"/>
      <c r="E274" s="260"/>
      <c r="F274" s="260"/>
      <c r="G274" s="260"/>
      <c r="H274" s="260"/>
    </row>
    <row r="275" spans="2:8" ht="14.25" customHeight="1" x14ac:dyDescent="0.35">
      <c r="B275" s="261"/>
      <c r="C275" s="260"/>
      <c r="D275" s="260"/>
      <c r="E275" s="260"/>
      <c r="F275" s="260"/>
      <c r="G275" s="260"/>
      <c r="H275" s="260"/>
    </row>
    <row r="276" spans="2:8" ht="14.25" customHeight="1" x14ac:dyDescent="0.35">
      <c r="B276" s="261"/>
      <c r="C276" s="260"/>
      <c r="D276" s="260"/>
      <c r="E276" s="260"/>
      <c r="F276" s="260"/>
      <c r="G276" s="260"/>
      <c r="H276" s="260"/>
    </row>
    <row r="277" spans="2:8" ht="14.25" customHeight="1" x14ac:dyDescent="0.35">
      <c r="B277" s="261"/>
      <c r="C277" s="260"/>
      <c r="D277" s="260"/>
      <c r="E277" s="260"/>
      <c r="F277" s="260"/>
      <c r="G277" s="260"/>
      <c r="H277" s="260"/>
    </row>
    <row r="278" spans="2:8" ht="14.25" customHeight="1" x14ac:dyDescent="0.35">
      <c r="B278" s="261"/>
      <c r="C278" s="260"/>
      <c r="D278" s="260"/>
      <c r="E278" s="260"/>
      <c r="F278" s="260"/>
      <c r="G278" s="260"/>
      <c r="H278" s="260"/>
    </row>
    <row r="279" spans="2:8" ht="14.25" customHeight="1" x14ac:dyDescent="0.35">
      <c r="B279" s="261"/>
      <c r="C279" s="260"/>
      <c r="D279" s="260"/>
      <c r="E279" s="260"/>
      <c r="F279" s="260"/>
      <c r="G279" s="260"/>
      <c r="H279" s="260"/>
    </row>
    <row r="280" spans="2:8" ht="14.25" customHeight="1" x14ac:dyDescent="0.35">
      <c r="B280" s="261"/>
      <c r="C280" s="260"/>
      <c r="D280" s="260"/>
      <c r="E280" s="260"/>
      <c r="F280" s="260"/>
      <c r="G280" s="260"/>
      <c r="H280" s="260"/>
    </row>
    <row r="281" spans="2:8" ht="14.25" customHeight="1" x14ac:dyDescent="0.35">
      <c r="B281" s="261"/>
      <c r="C281" s="260"/>
      <c r="D281" s="260"/>
      <c r="E281" s="260"/>
      <c r="F281" s="260"/>
      <c r="G281" s="260"/>
      <c r="H281" s="260"/>
    </row>
    <row r="282" spans="2:8" ht="14.25" customHeight="1" x14ac:dyDescent="0.35">
      <c r="B282" s="261"/>
      <c r="C282" s="260"/>
      <c r="D282" s="260"/>
      <c r="E282" s="260"/>
      <c r="F282" s="260"/>
      <c r="G282" s="260"/>
      <c r="H282" s="260"/>
    </row>
    <row r="283" spans="2:8" ht="14.25" customHeight="1" x14ac:dyDescent="0.35">
      <c r="B283" s="261"/>
      <c r="C283" s="260"/>
      <c r="D283" s="260"/>
      <c r="E283" s="260"/>
      <c r="F283" s="260"/>
      <c r="G283" s="260"/>
      <c r="H283" s="260"/>
    </row>
    <row r="284" spans="2:8" ht="14.25" customHeight="1" x14ac:dyDescent="0.35">
      <c r="B284" s="261"/>
      <c r="C284" s="260"/>
      <c r="D284" s="260"/>
      <c r="E284" s="260"/>
      <c r="F284" s="260"/>
      <c r="G284" s="260"/>
      <c r="H284" s="260"/>
    </row>
    <row r="285" spans="2:8" ht="14.25" customHeight="1" x14ac:dyDescent="0.35">
      <c r="B285" s="261"/>
      <c r="C285" s="260"/>
      <c r="D285" s="260"/>
      <c r="E285" s="260"/>
      <c r="F285" s="260"/>
      <c r="G285" s="260"/>
      <c r="H285" s="260"/>
    </row>
    <row r="286" spans="2:8" ht="14.25" customHeight="1" x14ac:dyDescent="0.35">
      <c r="B286" s="261"/>
      <c r="C286" s="260"/>
      <c r="D286" s="260"/>
      <c r="E286" s="260"/>
      <c r="F286" s="260"/>
      <c r="G286" s="260"/>
      <c r="H286" s="260"/>
    </row>
    <row r="287" spans="2:8" ht="14.25" customHeight="1" x14ac:dyDescent="0.35">
      <c r="B287" s="261"/>
      <c r="C287" s="260"/>
      <c r="D287" s="260"/>
      <c r="E287" s="260"/>
      <c r="F287" s="260"/>
      <c r="G287" s="260"/>
      <c r="H287" s="260"/>
    </row>
    <row r="288" spans="2:8" ht="14.25" customHeight="1" x14ac:dyDescent="0.35">
      <c r="B288" s="261"/>
      <c r="C288" s="260"/>
      <c r="D288" s="260"/>
      <c r="E288" s="260"/>
      <c r="F288" s="260"/>
      <c r="G288" s="260"/>
      <c r="H288" s="260"/>
    </row>
    <row r="289" spans="2:8" ht="14.25" customHeight="1" x14ac:dyDescent="0.35">
      <c r="B289" s="261"/>
      <c r="C289" s="260"/>
      <c r="D289" s="260"/>
      <c r="E289" s="260"/>
      <c r="F289" s="260"/>
      <c r="G289" s="260"/>
      <c r="H289" s="260"/>
    </row>
    <row r="290" spans="2:8" ht="14.25" customHeight="1" x14ac:dyDescent="0.35">
      <c r="B290" s="261"/>
      <c r="C290" s="260"/>
      <c r="D290" s="260"/>
      <c r="E290" s="260"/>
      <c r="F290" s="260"/>
      <c r="G290" s="260"/>
      <c r="H290" s="260"/>
    </row>
    <row r="291" spans="2:8" ht="14.25" customHeight="1" x14ac:dyDescent="0.35">
      <c r="B291" s="261"/>
      <c r="C291" s="260"/>
      <c r="D291" s="260"/>
      <c r="E291" s="260"/>
      <c r="F291" s="260"/>
      <c r="G291" s="260"/>
      <c r="H291" s="260"/>
    </row>
    <row r="292" spans="2:8" ht="14.25" customHeight="1" x14ac:dyDescent="0.35">
      <c r="B292" s="261"/>
      <c r="C292" s="260"/>
      <c r="D292" s="260"/>
      <c r="E292" s="260"/>
      <c r="F292" s="260"/>
      <c r="G292" s="260"/>
      <c r="H292" s="260"/>
    </row>
    <row r="293" spans="2:8" ht="14.25" customHeight="1" x14ac:dyDescent="0.35">
      <c r="B293" s="261"/>
      <c r="C293" s="260"/>
      <c r="D293" s="260"/>
      <c r="E293" s="260"/>
      <c r="F293" s="260"/>
      <c r="G293" s="260"/>
      <c r="H293" s="260"/>
    </row>
    <row r="294" spans="2:8" ht="14.25" customHeight="1" x14ac:dyDescent="0.35">
      <c r="B294" s="261"/>
      <c r="C294" s="260"/>
      <c r="D294" s="260"/>
      <c r="E294" s="260"/>
      <c r="F294" s="260"/>
      <c r="G294" s="260"/>
      <c r="H294" s="260"/>
    </row>
    <row r="295" spans="2:8" ht="14.25" customHeight="1" x14ac:dyDescent="0.35">
      <c r="B295" s="261"/>
      <c r="C295" s="260"/>
      <c r="D295" s="260"/>
      <c r="E295" s="260"/>
      <c r="F295" s="260"/>
      <c r="G295" s="260"/>
      <c r="H295" s="260"/>
    </row>
    <row r="296" spans="2:8" ht="14.25" customHeight="1" x14ac:dyDescent="0.35">
      <c r="B296" s="261"/>
      <c r="C296" s="260"/>
      <c r="D296" s="260"/>
      <c r="E296" s="260"/>
      <c r="F296" s="260"/>
      <c r="G296" s="260"/>
      <c r="H296" s="260"/>
    </row>
    <row r="297" spans="2:8" ht="14.25" customHeight="1" x14ac:dyDescent="0.35">
      <c r="B297" s="261"/>
      <c r="C297" s="260"/>
      <c r="D297" s="260"/>
      <c r="E297" s="260"/>
      <c r="F297" s="260"/>
      <c r="G297" s="260"/>
      <c r="H297" s="260"/>
    </row>
    <row r="298" spans="2:8" ht="14.25" customHeight="1" x14ac:dyDescent="0.35">
      <c r="B298" s="261"/>
      <c r="C298" s="260"/>
      <c r="D298" s="260"/>
      <c r="E298" s="260"/>
      <c r="F298" s="260"/>
      <c r="G298" s="260"/>
      <c r="H298" s="260"/>
    </row>
    <row r="299" spans="2:8" ht="14.25" customHeight="1" x14ac:dyDescent="0.35">
      <c r="B299" s="261"/>
      <c r="C299" s="260"/>
      <c r="D299" s="260"/>
      <c r="E299" s="260"/>
      <c r="F299" s="260"/>
      <c r="G299" s="260"/>
      <c r="H299" s="260"/>
    </row>
    <row r="300" spans="2:8" ht="14.25" customHeight="1" x14ac:dyDescent="0.35">
      <c r="B300" s="261"/>
      <c r="C300" s="260"/>
      <c r="D300" s="260"/>
      <c r="E300" s="260"/>
      <c r="F300" s="260"/>
      <c r="G300" s="260"/>
      <c r="H300" s="260"/>
    </row>
    <row r="301" spans="2:8" ht="14.25" customHeight="1" x14ac:dyDescent="0.35">
      <c r="B301" s="261"/>
      <c r="C301" s="260"/>
      <c r="D301" s="260"/>
      <c r="E301" s="260"/>
      <c r="F301" s="260"/>
      <c r="G301" s="260"/>
      <c r="H301" s="260"/>
    </row>
    <row r="302" spans="2:8" ht="14.25" customHeight="1" x14ac:dyDescent="0.35">
      <c r="B302" s="261"/>
      <c r="C302" s="260"/>
      <c r="D302" s="260"/>
      <c r="E302" s="260"/>
      <c r="F302" s="260"/>
      <c r="G302" s="260"/>
      <c r="H302" s="260"/>
    </row>
    <row r="303" spans="2:8" ht="14.25" customHeight="1" x14ac:dyDescent="0.35">
      <c r="B303" s="261"/>
      <c r="C303" s="260"/>
      <c r="D303" s="260"/>
      <c r="E303" s="260"/>
      <c r="F303" s="260"/>
      <c r="G303" s="260"/>
      <c r="H303" s="260"/>
    </row>
    <row r="304" spans="2:8" ht="14.25" customHeight="1" x14ac:dyDescent="0.35">
      <c r="B304" s="261"/>
      <c r="C304" s="260"/>
      <c r="D304" s="260"/>
      <c r="E304" s="260"/>
      <c r="F304" s="260"/>
      <c r="G304" s="260"/>
      <c r="H304" s="260"/>
    </row>
    <row r="305" spans="2:8" ht="14.25" customHeight="1" x14ac:dyDescent="0.35">
      <c r="B305" s="261"/>
      <c r="C305" s="260"/>
      <c r="D305" s="260"/>
      <c r="E305" s="260"/>
      <c r="F305" s="260"/>
      <c r="G305" s="260"/>
      <c r="H305" s="260"/>
    </row>
    <row r="306" spans="2:8" ht="14.25" customHeight="1" x14ac:dyDescent="0.35">
      <c r="B306" s="261"/>
      <c r="C306" s="260"/>
      <c r="D306" s="260"/>
      <c r="E306" s="260"/>
      <c r="F306" s="260"/>
      <c r="G306" s="260"/>
      <c r="H306" s="260"/>
    </row>
    <row r="307" spans="2:8" ht="14.25" customHeight="1" x14ac:dyDescent="0.35">
      <c r="B307" s="261"/>
      <c r="C307" s="260"/>
      <c r="D307" s="260"/>
      <c r="E307" s="260"/>
      <c r="F307" s="260"/>
      <c r="G307" s="260"/>
      <c r="H307" s="260"/>
    </row>
    <row r="308" spans="2:8" ht="14.25" customHeight="1" x14ac:dyDescent="0.35">
      <c r="B308" s="261"/>
      <c r="C308" s="260"/>
      <c r="D308" s="260"/>
      <c r="E308" s="260"/>
      <c r="F308" s="260"/>
      <c r="G308" s="260"/>
      <c r="H308" s="260"/>
    </row>
    <row r="309" spans="2:8" ht="14.25" customHeight="1" x14ac:dyDescent="0.35">
      <c r="B309" s="261"/>
      <c r="C309" s="260"/>
      <c r="D309" s="260"/>
      <c r="E309" s="260"/>
      <c r="F309" s="260"/>
      <c r="G309" s="260"/>
      <c r="H309" s="260"/>
    </row>
    <row r="310" spans="2:8" ht="14.25" customHeight="1" x14ac:dyDescent="0.35">
      <c r="B310" s="261"/>
      <c r="C310" s="260"/>
      <c r="D310" s="260"/>
      <c r="E310" s="260"/>
      <c r="F310" s="260"/>
      <c r="G310" s="260"/>
      <c r="H310" s="260"/>
    </row>
    <row r="311" spans="2:8" ht="14.25" customHeight="1" x14ac:dyDescent="0.35">
      <c r="B311" s="261"/>
      <c r="C311" s="260"/>
      <c r="D311" s="260"/>
      <c r="E311" s="260"/>
      <c r="F311" s="260"/>
      <c r="G311" s="260"/>
      <c r="H311" s="260"/>
    </row>
    <row r="312" spans="2:8" ht="14.25" customHeight="1" x14ac:dyDescent="0.35">
      <c r="B312" s="261"/>
      <c r="C312" s="260"/>
      <c r="D312" s="260"/>
      <c r="E312" s="260"/>
      <c r="F312" s="260"/>
      <c r="G312" s="260"/>
      <c r="H312" s="260"/>
    </row>
    <row r="313" spans="2:8" ht="14.25" customHeight="1" x14ac:dyDescent="0.35">
      <c r="B313" s="261"/>
      <c r="C313" s="260"/>
      <c r="D313" s="260"/>
      <c r="E313" s="260"/>
      <c r="F313" s="260"/>
      <c r="G313" s="260"/>
      <c r="H313" s="260"/>
    </row>
    <row r="314" spans="2:8" ht="14.25" customHeight="1" x14ac:dyDescent="0.35">
      <c r="B314" s="261"/>
      <c r="C314" s="260"/>
      <c r="D314" s="260"/>
      <c r="E314" s="260"/>
      <c r="F314" s="260"/>
      <c r="G314" s="260"/>
      <c r="H314" s="260"/>
    </row>
    <row r="315" spans="2:8" ht="14.25" customHeight="1" x14ac:dyDescent="0.35">
      <c r="B315" s="261"/>
      <c r="C315" s="260"/>
      <c r="D315" s="260"/>
      <c r="E315" s="260"/>
      <c r="F315" s="260"/>
      <c r="G315" s="260"/>
      <c r="H315" s="260"/>
    </row>
    <row r="316" spans="2:8" ht="14.25" customHeight="1" x14ac:dyDescent="0.35">
      <c r="B316" s="261"/>
      <c r="C316" s="260"/>
      <c r="D316" s="260"/>
      <c r="E316" s="260"/>
      <c r="F316" s="260"/>
      <c r="G316" s="260"/>
      <c r="H316" s="260"/>
    </row>
    <row r="317" spans="2:8" ht="14.25" customHeight="1" x14ac:dyDescent="0.35">
      <c r="B317" s="261"/>
      <c r="C317" s="260"/>
      <c r="D317" s="260"/>
      <c r="E317" s="260"/>
      <c r="F317" s="260"/>
      <c r="G317" s="260"/>
      <c r="H317" s="260"/>
    </row>
    <row r="318" spans="2:8" ht="14.25" customHeight="1" x14ac:dyDescent="0.35">
      <c r="B318" s="261"/>
      <c r="C318" s="260"/>
      <c r="D318" s="260"/>
      <c r="E318" s="260"/>
      <c r="F318" s="260"/>
      <c r="G318" s="260"/>
      <c r="H318" s="260"/>
    </row>
    <row r="319" spans="2:8" ht="14.25" customHeight="1" x14ac:dyDescent="0.35">
      <c r="B319" s="261"/>
      <c r="C319" s="260"/>
      <c r="D319" s="260"/>
      <c r="E319" s="260"/>
      <c r="F319" s="260"/>
      <c r="G319" s="260"/>
      <c r="H319" s="260"/>
    </row>
    <row r="320" spans="2:8" ht="14.25" customHeight="1" x14ac:dyDescent="0.35">
      <c r="B320" s="261"/>
      <c r="C320" s="260"/>
      <c r="D320" s="260"/>
      <c r="E320" s="260"/>
      <c r="F320" s="260"/>
      <c r="G320" s="260"/>
      <c r="H320" s="260"/>
    </row>
    <row r="321" spans="2:8" ht="14.25" customHeight="1" x14ac:dyDescent="0.35">
      <c r="B321" s="261"/>
      <c r="C321" s="260"/>
      <c r="D321" s="260"/>
      <c r="E321" s="260"/>
      <c r="F321" s="260"/>
      <c r="G321" s="260"/>
      <c r="H321" s="260"/>
    </row>
    <row r="322" spans="2:8" ht="14.25" customHeight="1" x14ac:dyDescent="0.35">
      <c r="B322" s="261"/>
      <c r="C322" s="260"/>
      <c r="D322" s="260"/>
      <c r="E322" s="260"/>
      <c r="F322" s="260"/>
      <c r="G322" s="260"/>
      <c r="H322" s="260"/>
    </row>
    <row r="323" spans="2:8" ht="14.25" customHeight="1" x14ac:dyDescent="0.35">
      <c r="B323" s="261"/>
      <c r="C323" s="260"/>
      <c r="D323" s="260"/>
      <c r="E323" s="260"/>
      <c r="F323" s="260"/>
      <c r="G323" s="260"/>
      <c r="H323" s="260"/>
    </row>
    <row r="324" spans="2:8" ht="14.25" customHeight="1" x14ac:dyDescent="0.35">
      <c r="B324" s="261"/>
      <c r="C324" s="260"/>
      <c r="D324" s="260"/>
      <c r="E324" s="260"/>
      <c r="F324" s="260"/>
      <c r="G324" s="260"/>
      <c r="H324" s="260"/>
    </row>
    <row r="325" spans="2:8" ht="14.25" customHeight="1" x14ac:dyDescent="0.35">
      <c r="B325" s="261"/>
      <c r="C325" s="260"/>
      <c r="D325" s="260"/>
      <c r="E325" s="260"/>
      <c r="F325" s="260"/>
      <c r="G325" s="260"/>
      <c r="H325" s="260"/>
    </row>
    <row r="326" spans="2:8" ht="14.25" customHeight="1" x14ac:dyDescent="0.35">
      <c r="B326" s="261"/>
      <c r="C326" s="260"/>
      <c r="D326" s="260"/>
      <c r="E326" s="260"/>
      <c r="F326" s="260"/>
      <c r="G326" s="260"/>
      <c r="H326" s="260"/>
    </row>
    <row r="327" spans="2:8" ht="14.25" customHeight="1" x14ac:dyDescent="0.35">
      <c r="B327" s="261"/>
      <c r="C327" s="260"/>
      <c r="D327" s="260"/>
      <c r="E327" s="260"/>
      <c r="F327" s="260"/>
      <c r="G327" s="260"/>
      <c r="H327" s="260"/>
    </row>
    <row r="328" spans="2:8" ht="14.25" customHeight="1" x14ac:dyDescent="0.35">
      <c r="B328" s="261"/>
      <c r="C328" s="260"/>
      <c r="D328" s="260"/>
      <c r="E328" s="260"/>
      <c r="F328" s="260"/>
      <c r="G328" s="260"/>
      <c r="H328" s="260"/>
    </row>
    <row r="329" spans="2:8" ht="14.25" customHeight="1" x14ac:dyDescent="0.35">
      <c r="B329" s="261"/>
      <c r="C329" s="260"/>
      <c r="D329" s="260"/>
      <c r="E329" s="260"/>
      <c r="F329" s="260"/>
      <c r="G329" s="260"/>
      <c r="H329" s="260"/>
    </row>
    <row r="330" spans="2:8" ht="14.25" customHeight="1" x14ac:dyDescent="0.35">
      <c r="B330" s="261"/>
      <c r="C330" s="260"/>
      <c r="D330" s="260"/>
      <c r="E330" s="260"/>
      <c r="F330" s="260"/>
      <c r="G330" s="260"/>
      <c r="H330" s="260"/>
    </row>
    <row r="331" spans="2:8" ht="14.25" customHeight="1" x14ac:dyDescent="0.35">
      <c r="B331" s="261"/>
      <c r="C331" s="260"/>
      <c r="D331" s="260"/>
      <c r="E331" s="260"/>
      <c r="F331" s="260"/>
      <c r="G331" s="260"/>
      <c r="H331" s="260"/>
    </row>
    <row r="332" spans="2:8" ht="14.25" customHeight="1" x14ac:dyDescent="0.35">
      <c r="B332" s="261"/>
      <c r="C332" s="260"/>
      <c r="D332" s="260"/>
      <c r="E332" s="260"/>
      <c r="F332" s="260"/>
      <c r="G332" s="260"/>
      <c r="H332" s="260"/>
    </row>
    <row r="333" spans="2:8" ht="14.25" customHeight="1" x14ac:dyDescent="0.35">
      <c r="B333" s="261"/>
      <c r="C333" s="260"/>
      <c r="D333" s="260"/>
      <c r="E333" s="260"/>
      <c r="F333" s="260"/>
      <c r="G333" s="260"/>
      <c r="H333" s="260"/>
    </row>
    <row r="334" spans="2:8" ht="14.25" customHeight="1" x14ac:dyDescent="0.35">
      <c r="B334" s="261"/>
      <c r="C334" s="260"/>
      <c r="D334" s="260"/>
      <c r="E334" s="260"/>
      <c r="F334" s="260"/>
      <c r="G334" s="260"/>
      <c r="H334" s="260"/>
    </row>
    <row r="335" spans="2:8" ht="14.25" customHeight="1" x14ac:dyDescent="0.35">
      <c r="B335" s="261"/>
      <c r="C335" s="260"/>
      <c r="D335" s="260"/>
      <c r="E335" s="260"/>
      <c r="F335" s="260"/>
      <c r="G335" s="260"/>
      <c r="H335" s="260"/>
    </row>
    <row r="336" spans="2:8" ht="14.25" customHeight="1" x14ac:dyDescent="0.35">
      <c r="B336" s="261"/>
      <c r="C336" s="260"/>
      <c r="D336" s="260"/>
      <c r="E336" s="260"/>
      <c r="F336" s="260"/>
      <c r="G336" s="260"/>
      <c r="H336" s="260"/>
    </row>
    <row r="337" spans="2:8" ht="14.25" customHeight="1" x14ac:dyDescent="0.35">
      <c r="B337" s="261"/>
      <c r="C337" s="260"/>
      <c r="D337" s="260"/>
      <c r="E337" s="260"/>
      <c r="F337" s="260"/>
      <c r="G337" s="260"/>
      <c r="H337" s="260"/>
    </row>
    <row r="338" spans="2:8" ht="14.25" customHeight="1" x14ac:dyDescent="0.35">
      <c r="B338" s="261"/>
      <c r="C338" s="260"/>
      <c r="D338" s="260"/>
      <c r="E338" s="260"/>
      <c r="F338" s="260"/>
      <c r="G338" s="260"/>
      <c r="H338" s="260"/>
    </row>
    <row r="339" spans="2:8" ht="14.25" customHeight="1" x14ac:dyDescent="0.35">
      <c r="B339" s="261"/>
      <c r="C339" s="260"/>
      <c r="D339" s="260"/>
      <c r="E339" s="260"/>
      <c r="F339" s="260"/>
      <c r="G339" s="260"/>
      <c r="H339" s="260"/>
    </row>
    <row r="340" spans="2:8" ht="14.25" customHeight="1" x14ac:dyDescent="0.35">
      <c r="B340" s="261"/>
      <c r="C340" s="260"/>
      <c r="D340" s="260"/>
      <c r="E340" s="260"/>
      <c r="F340" s="260"/>
      <c r="G340" s="260"/>
      <c r="H340" s="260"/>
    </row>
    <row r="341" spans="2:8" ht="14.25" customHeight="1" x14ac:dyDescent="0.35">
      <c r="B341" s="261"/>
      <c r="C341" s="260"/>
      <c r="D341" s="260"/>
      <c r="E341" s="260"/>
      <c r="F341" s="260"/>
      <c r="G341" s="260"/>
      <c r="H341" s="260"/>
    </row>
    <row r="342" spans="2:8" ht="14.25" customHeight="1" x14ac:dyDescent="0.35">
      <c r="B342" s="261"/>
      <c r="C342" s="260"/>
      <c r="D342" s="260"/>
      <c r="E342" s="260"/>
      <c r="F342" s="260"/>
      <c r="G342" s="260"/>
      <c r="H342" s="260"/>
    </row>
    <row r="343" spans="2:8" ht="14.25" customHeight="1" x14ac:dyDescent="0.35">
      <c r="B343" s="261"/>
      <c r="C343" s="260"/>
      <c r="D343" s="260"/>
      <c r="E343" s="260"/>
      <c r="F343" s="260"/>
      <c r="G343" s="260"/>
      <c r="H343" s="260"/>
    </row>
    <row r="344" spans="2:8" ht="14.25" customHeight="1" x14ac:dyDescent="0.35">
      <c r="B344" s="261"/>
      <c r="C344" s="260"/>
      <c r="D344" s="260"/>
      <c r="E344" s="260"/>
      <c r="F344" s="260"/>
      <c r="G344" s="260"/>
      <c r="H344" s="260"/>
    </row>
    <row r="345" spans="2:8" ht="14.25" customHeight="1" x14ac:dyDescent="0.35">
      <c r="B345" s="261"/>
      <c r="C345" s="260"/>
      <c r="D345" s="260"/>
      <c r="E345" s="260"/>
      <c r="F345" s="260"/>
      <c r="G345" s="260"/>
      <c r="H345" s="260"/>
    </row>
    <row r="346" spans="2:8" ht="14.25" customHeight="1" x14ac:dyDescent="0.35">
      <c r="B346" s="261"/>
      <c r="C346" s="260"/>
      <c r="D346" s="260"/>
      <c r="E346" s="260"/>
      <c r="F346" s="260"/>
      <c r="G346" s="260"/>
      <c r="H346" s="260"/>
    </row>
    <row r="347" spans="2:8" ht="14.25" customHeight="1" x14ac:dyDescent="0.35">
      <c r="B347" s="261"/>
      <c r="C347" s="260"/>
      <c r="D347" s="260"/>
      <c r="E347" s="260"/>
      <c r="F347" s="260"/>
      <c r="G347" s="260"/>
      <c r="H347" s="260"/>
    </row>
    <row r="348" spans="2:8" ht="14.25" customHeight="1" x14ac:dyDescent="0.35">
      <c r="B348" s="261"/>
      <c r="C348" s="260"/>
      <c r="D348" s="260"/>
      <c r="E348" s="260"/>
      <c r="F348" s="260"/>
      <c r="G348" s="260"/>
      <c r="H348" s="260"/>
    </row>
    <row r="349" spans="2:8" ht="14.25" customHeight="1" x14ac:dyDescent="0.35">
      <c r="B349" s="261"/>
      <c r="C349" s="260"/>
      <c r="D349" s="260"/>
      <c r="E349" s="260"/>
      <c r="F349" s="260"/>
      <c r="G349" s="260"/>
      <c r="H349" s="260"/>
    </row>
    <row r="350" spans="2:8" ht="14.25" customHeight="1" x14ac:dyDescent="0.35">
      <c r="B350" s="261"/>
      <c r="C350" s="260"/>
      <c r="D350" s="260"/>
      <c r="E350" s="260"/>
      <c r="F350" s="260"/>
      <c r="G350" s="260"/>
      <c r="H350" s="260"/>
    </row>
    <row r="351" spans="2:8" ht="14.25" customHeight="1" x14ac:dyDescent="0.35">
      <c r="B351" s="261"/>
      <c r="C351" s="260"/>
      <c r="D351" s="260"/>
      <c r="E351" s="260"/>
      <c r="F351" s="260"/>
      <c r="G351" s="260"/>
      <c r="H351" s="260"/>
    </row>
    <row r="352" spans="2:8" ht="14.25" customHeight="1" x14ac:dyDescent="0.35">
      <c r="B352" s="261"/>
      <c r="C352" s="260"/>
      <c r="D352" s="260"/>
      <c r="E352" s="260"/>
      <c r="F352" s="260"/>
      <c r="G352" s="260"/>
      <c r="H352" s="260"/>
    </row>
    <row r="353" spans="2:8" ht="14.25" customHeight="1" x14ac:dyDescent="0.35">
      <c r="B353" s="261"/>
      <c r="C353" s="260"/>
      <c r="D353" s="260"/>
      <c r="E353" s="260"/>
      <c r="F353" s="260"/>
      <c r="G353" s="260"/>
      <c r="H353" s="260"/>
    </row>
    <row r="354" spans="2:8" ht="14.25" customHeight="1" x14ac:dyDescent="0.35">
      <c r="B354" s="261"/>
      <c r="C354" s="260"/>
      <c r="D354" s="260"/>
      <c r="E354" s="260"/>
      <c r="F354" s="260"/>
      <c r="G354" s="260"/>
      <c r="H354" s="260"/>
    </row>
    <row r="355" spans="2:8" ht="14.25" customHeight="1" x14ac:dyDescent="0.35">
      <c r="B355" s="261"/>
      <c r="C355" s="260"/>
      <c r="D355" s="260"/>
      <c r="E355" s="260"/>
      <c r="F355" s="260"/>
      <c r="G355" s="260"/>
      <c r="H355" s="260"/>
    </row>
    <row r="356" spans="2:8" ht="14.25" customHeight="1" x14ac:dyDescent="0.35">
      <c r="B356" s="261"/>
      <c r="C356" s="260"/>
      <c r="D356" s="260"/>
      <c r="E356" s="260"/>
      <c r="F356" s="260"/>
      <c r="G356" s="260"/>
      <c r="H356" s="260"/>
    </row>
    <row r="357" spans="2:8" ht="14.25" customHeight="1" x14ac:dyDescent="0.35">
      <c r="B357" s="261"/>
      <c r="C357" s="260"/>
      <c r="D357" s="260"/>
      <c r="E357" s="260"/>
      <c r="F357" s="260"/>
      <c r="G357" s="260"/>
      <c r="H357" s="260"/>
    </row>
    <row r="358" spans="2:8" ht="14.25" customHeight="1" x14ac:dyDescent="0.35">
      <c r="B358" s="261"/>
      <c r="C358" s="260"/>
      <c r="D358" s="260"/>
      <c r="E358" s="260"/>
      <c r="F358" s="260"/>
      <c r="G358" s="260"/>
      <c r="H358" s="260"/>
    </row>
    <row r="359" spans="2:8" ht="14.25" customHeight="1" x14ac:dyDescent="0.35">
      <c r="B359" s="261"/>
      <c r="C359" s="260"/>
      <c r="D359" s="260"/>
      <c r="E359" s="260"/>
      <c r="F359" s="260"/>
      <c r="G359" s="260"/>
      <c r="H359" s="260"/>
    </row>
    <row r="360" spans="2:8" ht="14.25" customHeight="1" x14ac:dyDescent="0.35">
      <c r="B360" s="261"/>
      <c r="C360" s="260"/>
      <c r="D360" s="260"/>
      <c r="E360" s="260"/>
      <c r="F360" s="260"/>
      <c r="G360" s="260"/>
      <c r="H360" s="260"/>
    </row>
    <row r="361" spans="2:8" ht="14.25" customHeight="1" x14ac:dyDescent="0.35">
      <c r="B361" s="261"/>
      <c r="C361" s="260"/>
      <c r="D361" s="260"/>
      <c r="E361" s="260"/>
      <c r="F361" s="260"/>
      <c r="G361" s="260"/>
      <c r="H361" s="260"/>
    </row>
    <row r="362" spans="2:8" ht="14.25" customHeight="1" x14ac:dyDescent="0.35">
      <c r="B362" s="261"/>
      <c r="C362" s="260"/>
      <c r="D362" s="260"/>
      <c r="E362" s="260"/>
      <c r="F362" s="260"/>
      <c r="G362" s="260"/>
      <c r="H362" s="260"/>
    </row>
    <row r="363" spans="2:8" ht="14.25" customHeight="1" x14ac:dyDescent="0.35">
      <c r="B363" s="261"/>
      <c r="C363" s="260"/>
      <c r="D363" s="260"/>
      <c r="E363" s="260"/>
      <c r="F363" s="260"/>
      <c r="G363" s="260"/>
      <c r="H363" s="260"/>
    </row>
    <row r="364" spans="2:8" ht="14.25" customHeight="1" x14ac:dyDescent="0.35">
      <c r="B364" s="261"/>
      <c r="C364" s="260"/>
      <c r="D364" s="260"/>
      <c r="E364" s="260"/>
      <c r="F364" s="260"/>
      <c r="G364" s="260"/>
      <c r="H364" s="260"/>
    </row>
    <row r="365" spans="2:8" ht="14.25" customHeight="1" x14ac:dyDescent="0.35">
      <c r="B365" s="261"/>
      <c r="C365" s="260"/>
      <c r="D365" s="260"/>
      <c r="E365" s="260"/>
      <c r="F365" s="260"/>
      <c r="G365" s="260"/>
      <c r="H365" s="260"/>
    </row>
    <row r="366" spans="2:8" ht="14.25" customHeight="1" x14ac:dyDescent="0.35">
      <c r="B366" s="261"/>
      <c r="C366" s="260"/>
      <c r="D366" s="260"/>
      <c r="E366" s="260"/>
      <c r="F366" s="260"/>
      <c r="G366" s="260"/>
      <c r="H366" s="260"/>
    </row>
    <row r="367" spans="2:8" ht="14.25" customHeight="1" x14ac:dyDescent="0.35">
      <c r="B367" s="261"/>
      <c r="C367" s="260"/>
      <c r="D367" s="260"/>
      <c r="E367" s="260"/>
      <c r="F367" s="260"/>
      <c r="G367" s="260"/>
      <c r="H367" s="260"/>
    </row>
    <row r="368" spans="2:8" ht="14.25" customHeight="1" x14ac:dyDescent="0.35">
      <c r="B368" s="261"/>
      <c r="C368" s="260"/>
      <c r="D368" s="260"/>
      <c r="E368" s="260"/>
      <c r="F368" s="260"/>
      <c r="G368" s="260"/>
      <c r="H368" s="260"/>
    </row>
    <row r="369" spans="2:8" ht="14.25" customHeight="1" x14ac:dyDescent="0.35">
      <c r="B369" s="261"/>
      <c r="C369" s="260"/>
      <c r="D369" s="260"/>
      <c r="E369" s="260"/>
      <c r="F369" s="260"/>
      <c r="G369" s="260"/>
      <c r="H369" s="260"/>
    </row>
    <row r="370" spans="2:8" ht="14.25" customHeight="1" x14ac:dyDescent="0.35">
      <c r="B370" s="261"/>
      <c r="C370" s="260"/>
      <c r="D370" s="260"/>
      <c r="E370" s="260"/>
      <c r="F370" s="260"/>
      <c r="G370" s="260"/>
      <c r="H370" s="260"/>
    </row>
    <row r="371" spans="2:8" ht="14.25" customHeight="1" x14ac:dyDescent="0.35">
      <c r="B371" s="261"/>
      <c r="C371" s="260"/>
      <c r="D371" s="260"/>
      <c r="E371" s="260"/>
      <c r="F371" s="260"/>
      <c r="G371" s="260"/>
      <c r="H371" s="260"/>
    </row>
    <row r="372" spans="2:8" ht="14.25" customHeight="1" x14ac:dyDescent="0.35">
      <c r="B372" s="261"/>
      <c r="C372" s="260"/>
      <c r="D372" s="260"/>
      <c r="E372" s="260"/>
      <c r="F372" s="260"/>
      <c r="G372" s="260"/>
      <c r="H372" s="260"/>
    </row>
    <row r="373" spans="2:8" ht="14.25" customHeight="1" x14ac:dyDescent="0.35">
      <c r="B373" s="261"/>
      <c r="C373" s="260"/>
      <c r="D373" s="260"/>
      <c r="E373" s="260"/>
      <c r="F373" s="260"/>
      <c r="G373" s="260"/>
      <c r="H373" s="260"/>
    </row>
    <row r="374" spans="2:8" ht="14.25" customHeight="1" x14ac:dyDescent="0.35">
      <c r="B374" s="261"/>
      <c r="C374" s="260"/>
      <c r="D374" s="260"/>
      <c r="E374" s="260"/>
      <c r="F374" s="260"/>
      <c r="G374" s="260"/>
      <c r="H374" s="260"/>
    </row>
    <row r="375" spans="2:8" ht="14.25" customHeight="1" x14ac:dyDescent="0.35">
      <c r="B375" s="261"/>
      <c r="C375" s="260"/>
      <c r="D375" s="260"/>
      <c r="E375" s="260"/>
      <c r="F375" s="260"/>
      <c r="G375" s="260"/>
      <c r="H375" s="260"/>
    </row>
    <row r="376" spans="2:8" ht="14.25" customHeight="1" x14ac:dyDescent="0.35">
      <c r="B376" s="261"/>
      <c r="C376" s="260"/>
      <c r="D376" s="260"/>
      <c r="E376" s="260"/>
      <c r="F376" s="260"/>
      <c r="G376" s="260"/>
      <c r="H376" s="260"/>
    </row>
    <row r="377" spans="2:8" ht="14.25" customHeight="1" x14ac:dyDescent="0.35">
      <c r="B377" s="261"/>
      <c r="C377" s="260"/>
      <c r="D377" s="260"/>
      <c r="E377" s="260"/>
      <c r="F377" s="260"/>
      <c r="G377" s="260"/>
      <c r="H377" s="260"/>
    </row>
    <row r="378" spans="2:8" ht="14.25" customHeight="1" x14ac:dyDescent="0.35">
      <c r="B378" s="261"/>
      <c r="C378" s="260"/>
      <c r="D378" s="260"/>
      <c r="E378" s="260"/>
      <c r="F378" s="260"/>
      <c r="G378" s="260"/>
      <c r="H378" s="260"/>
    </row>
    <row r="379" spans="2:8" ht="14.25" customHeight="1" x14ac:dyDescent="0.35">
      <c r="B379" s="261"/>
      <c r="C379" s="260"/>
      <c r="D379" s="260"/>
      <c r="E379" s="260"/>
      <c r="F379" s="260"/>
      <c r="G379" s="260"/>
      <c r="H379" s="260"/>
    </row>
    <row r="380" spans="2:8" ht="14.25" customHeight="1" x14ac:dyDescent="0.35">
      <c r="B380" s="261"/>
      <c r="C380" s="260"/>
      <c r="D380" s="260"/>
      <c r="E380" s="260"/>
      <c r="F380" s="260"/>
      <c r="G380" s="260"/>
      <c r="H380" s="260"/>
    </row>
    <row r="381" spans="2:8" ht="14.25" customHeight="1" x14ac:dyDescent="0.35">
      <c r="B381" s="261"/>
      <c r="C381" s="260"/>
      <c r="D381" s="260"/>
      <c r="E381" s="260"/>
      <c r="F381" s="260"/>
      <c r="G381" s="260"/>
      <c r="H381" s="260"/>
    </row>
    <row r="382" spans="2:8" ht="14.25" customHeight="1" x14ac:dyDescent="0.35">
      <c r="B382" s="261"/>
      <c r="C382" s="260"/>
      <c r="D382" s="260"/>
      <c r="E382" s="260"/>
      <c r="F382" s="260"/>
      <c r="G382" s="260"/>
      <c r="H382" s="260"/>
    </row>
    <row r="383" spans="2:8" ht="14.25" customHeight="1" x14ac:dyDescent="0.35">
      <c r="B383" s="261"/>
      <c r="C383" s="260"/>
      <c r="D383" s="260"/>
      <c r="E383" s="260"/>
      <c r="F383" s="260"/>
      <c r="G383" s="260"/>
      <c r="H383" s="260"/>
    </row>
    <row r="384" spans="2:8" ht="14.25" customHeight="1" x14ac:dyDescent="0.35">
      <c r="B384" s="261"/>
      <c r="C384" s="260"/>
      <c r="D384" s="260"/>
      <c r="E384" s="260"/>
      <c r="F384" s="260"/>
      <c r="G384" s="260"/>
      <c r="H384" s="260"/>
    </row>
    <row r="385" spans="2:8" ht="14.25" customHeight="1" x14ac:dyDescent="0.35">
      <c r="B385" s="261"/>
      <c r="C385" s="260"/>
      <c r="D385" s="260"/>
      <c r="E385" s="260"/>
      <c r="F385" s="260"/>
      <c r="G385" s="260"/>
      <c r="H385" s="260"/>
    </row>
    <row r="386" spans="2:8" ht="14.25" customHeight="1" x14ac:dyDescent="0.35">
      <c r="B386" s="261"/>
      <c r="C386" s="260"/>
      <c r="D386" s="260"/>
      <c r="E386" s="260"/>
      <c r="F386" s="260"/>
      <c r="G386" s="260"/>
      <c r="H386" s="260"/>
    </row>
    <row r="387" spans="2:8" ht="14.25" customHeight="1" x14ac:dyDescent="0.35">
      <c r="B387" s="261"/>
      <c r="C387" s="260"/>
      <c r="D387" s="260"/>
      <c r="E387" s="260"/>
      <c r="F387" s="260"/>
      <c r="G387" s="260"/>
      <c r="H387" s="260"/>
    </row>
    <row r="388" spans="2:8" ht="14.25" customHeight="1" x14ac:dyDescent="0.35">
      <c r="B388" s="261"/>
      <c r="C388" s="260"/>
      <c r="D388" s="260"/>
      <c r="E388" s="260"/>
      <c r="F388" s="260"/>
      <c r="G388" s="260"/>
      <c r="H388" s="260"/>
    </row>
    <row r="389" spans="2:8" ht="14.25" customHeight="1" x14ac:dyDescent="0.35">
      <c r="B389" s="261"/>
      <c r="C389" s="260"/>
      <c r="D389" s="260"/>
      <c r="E389" s="260"/>
      <c r="F389" s="260"/>
      <c r="G389" s="260"/>
      <c r="H389" s="260"/>
    </row>
    <row r="390" spans="2:8" ht="14.25" customHeight="1" x14ac:dyDescent="0.35">
      <c r="B390" s="261"/>
      <c r="C390" s="260"/>
      <c r="D390" s="260"/>
      <c r="E390" s="260"/>
      <c r="F390" s="260"/>
      <c r="G390" s="260"/>
      <c r="H390" s="260"/>
    </row>
    <row r="391" spans="2:8" ht="14.25" customHeight="1" x14ac:dyDescent="0.35">
      <c r="B391" s="261"/>
      <c r="C391" s="260"/>
      <c r="D391" s="260"/>
      <c r="E391" s="260"/>
      <c r="F391" s="260"/>
      <c r="G391" s="260"/>
      <c r="H391" s="260"/>
    </row>
    <row r="392" spans="2:8" ht="14.25" customHeight="1" x14ac:dyDescent="0.35">
      <c r="B392" s="261"/>
      <c r="C392" s="260"/>
      <c r="D392" s="260"/>
      <c r="E392" s="260"/>
      <c r="F392" s="260"/>
      <c r="G392" s="260"/>
      <c r="H392" s="260"/>
    </row>
    <row r="393" spans="2:8" ht="14.25" customHeight="1" x14ac:dyDescent="0.35">
      <c r="B393" s="261"/>
      <c r="C393" s="260"/>
      <c r="D393" s="260"/>
      <c r="E393" s="260"/>
      <c r="F393" s="260"/>
      <c r="G393" s="260"/>
      <c r="H393" s="260"/>
    </row>
    <row r="394" spans="2:8" ht="14.25" customHeight="1" x14ac:dyDescent="0.35">
      <c r="B394" s="261"/>
      <c r="C394" s="260"/>
      <c r="D394" s="260"/>
      <c r="E394" s="260"/>
      <c r="F394" s="260"/>
      <c r="G394" s="260"/>
      <c r="H394" s="260"/>
    </row>
    <row r="395" spans="2:8" ht="14.25" customHeight="1" x14ac:dyDescent="0.35">
      <c r="B395" s="261"/>
      <c r="C395" s="260"/>
      <c r="D395" s="260"/>
      <c r="E395" s="260"/>
      <c r="F395" s="260"/>
      <c r="G395" s="260"/>
      <c r="H395" s="260"/>
    </row>
    <row r="396" spans="2:8" ht="14.25" customHeight="1" x14ac:dyDescent="0.35">
      <c r="B396" s="261"/>
      <c r="C396" s="260"/>
      <c r="D396" s="260"/>
      <c r="E396" s="260"/>
      <c r="F396" s="260"/>
      <c r="G396" s="260"/>
      <c r="H396" s="260"/>
    </row>
    <row r="397" spans="2:8" ht="14.25" customHeight="1" x14ac:dyDescent="0.35">
      <c r="B397" s="261"/>
      <c r="C397" s="260"/>
      <c r="D397" s="260"/>
      <c r="E397" s="260"/>
      <c r="F397" s="260"/>
      <c r="G397" s="260"/>
      <c r="H397" s="260"/>
    </row>
    <row r="398" spans="2:8" ht="14.25" customHeight="1" x14ac:dyDescent="0.35">
      <c r="B398" s="261"/>
      <c r="C398" s="260"/>
      <c r="D398" s="260"/>
      <c r="E398" s="260"/>
      <c r="F398" s="260"/>
      <c r="G398" s="260"/>
      <c r="H398" s="260"/>
    </row>
    <row r="399" spans="2:8" ht="14.25" customHeight="1" x14ac:dyDescent="0.35">
      <c r="B399" s="261"/>
      <c r="C399" s="260"/>
      <c r="D399" s="260"/>
      <c r="E399" s="260"/>
      <c r="F399" s="260"/>
      <c r="G399" s="260"/>
      <c r="H399" s="260"/>
    </row>
    <row r="400" spans="2:8" ht="14.25" customHeight="1" x14ac:dyDescent="0.35">
      <c r="B400" s="261"/>
      <c r="C400" s="260"/>
      <c r="D400" s="260"/>
      <c r="E400" s="260"/>
      <c r="F400" s="260"/>
      <c r="G400" s="260"/>
      <c r="H400" s="260"/>
    </row>
    <row r="401" spans="2:8" ht="14.25" customHeight="1" x14ac:dyDescent="0.35">
      <c r="B401" s="261"/>
      <c r="C401" s="260"/>
      <c r="D401" s="260"/>
      <c r="E401" s="260"/>
      <c r="F401" s="260"/>
      <c r="G401" s="260"/>
      <c r="H401" s="260"/>
    </row>
    <row r="402" spans="2:8" ht="14.25" customHeight="1" x14ac:dyDescent="0.35">
      <c r="B402" s="261"/>
      <c r="C402" s="260"/>
      <c r="D402" s="260"/>
      <c r="E402" s="260"/>
      <c r="F402" s="260"/>
      <c r="G402" s="260"/>
      <c r="H402" s="260"/>
    </row>
    <row r="403" spans="2:8" ht="14.25" customHeight="1" x14ac:dyDescent="0.35">
      <c r="B403" s="261"/>
      <c r="C403" s="260"/>
      <c r="D403" s="260"/>
      <c r="E403" s="260"/>
      <c r="F403" s="260"/>
      <c r="G403" s="260"/>
      <c r="H403" s="260"/>
    </row>
    <row r="404" spans="2:8" ht="14.25" customHeight="1" x14ac:dyDescent="0.35">
      <c r="B404" s="261"/>
      <c r="C404" s="260"/>
      <c r="D404" s="260"/>
      <c r="E404" s="260"/>
      <c r="F404" s="260"/>
      <c r="G404" s="260"/>
      <c r="H404" s="260"/>
    </row>
    <row r="405" spans="2:8" ht="14.25" customHeight="1" x14ac:dyDescent="0.35">
      <c r="B405" s="261"/>
      <c r="C405" s="260"/>
      <c r="D405" s="260"/>
      <c r="E405" s="260"/>
      <c r="F405" s="260"/>
      <c r="G405" s="260"/>
      <c r="H405" s="260"/>
    </row>
    <row r="406" spans="2:8" ht="14.25" customHeight="1" x14ac:dyDescent="0.35">
      <c r="B406" s="261"/>
      <c r="C406" s="260"/>
      <c r="D406" s="260"/>
      <c r="E406" s="260"/>
      <c r="F406" s="260"/>
      <c r="G406" s="260"/>
      <c r="H406" s="260"/>
    </row>
    <row r="407" spans="2:8" ht="14.25" customHeight="1" x14ac:dyDescent="0.35">
      <c r="B407" s="261"/>
      <c r="C407" s="260"/>
      <c r="D407" s="260"/>
      <c r="E407" s="260"/>
      <c r="F407" s="260"/>
      <c r="G407" s="260"/>
      <c r="H407" s="260"/>
    </row>
    <row r="408" spans="2:8" ht="14.25" customHeight="1" x14ac:dyDescent="0.35">
      <c r="B408" s="261"/>
      <c r="C408" s="260"/>
      <c r="D408" s="260"/>
      <c r="E408" s="260"/>
      <c r="F408" s="260"/>
      <c r="G408" s="260"/>
      <c r="H408" s="260"/>
    </row>
    <row r="409" spans="2:8" ht="14.25" customHeight="1" x14ac:dyDescent="0.35">
      <c r="B409" s="261"/>
      <c r="C409" s="260"/>
      <c r="D409" s="260"/>
      <c r="E409" s="260"/>
      <c r="F409" s="260"/>
      <c r="G409" s="260"/>
      <c r="H409" s="260"/>
    </row>
    <row r="410" spans="2:8" ht="14.25" customHeight="1" x14ac:dyDescent="0.35">
      <c r="B410" s="261"/>
      <c r="C410" s="260"/>
      <c r="D410" s="260"/>
      <c r="E410" s="260"/>
      <c r="F410" s="260"/>
      <c r="G410" s="260"/>
      <c r="H410" s="260"/>
    </row>
    <row r="411" spans="2:8" ht="14.25" customHeight="1" x14ac:dyDescent="0.35">
      <c r="B411" s="261"/>
      <c r="C411" s="260"/>
      <c r="D411" s="260"/>
      <c r="E411" s="260"/>
      <c r="F411" s="260"/>
      <c r="G411" s="260"/>
      <c r="H411" s="260"/>
    </row>
    <row r="412" spans="2:8" ht="14.25" customHeight="1" x14ac:dyDescent="0.35">
      <c r="B412" s="261"/>
      <c r="C412" s="260"/>
      <c r="D412" s="260"/>
      <c r="E412" s="260"/>
      <c r="F412" s="260"/>
      <c r="G412" s="260"/>
      <c r="H412" s="260"/>
    </row>
    <row r="413" spans="2:8" ht="14.25" customHeight="1" x14ac:dyDescent="0.35">
      <c r="B413" s="261"/>
      <c r="C413" s="260"/>
      <c r="D413" s="260"/>
      <c r="E413" s="260"/>
      <c r="F413" s="260"/>
      <c r="G413" s="260"/>
      <c r="H413" s="260"/>
    </row>
    <row r="414" spans="2:8" ht="14.25" customHeight="1" x14ac:dyDescent="0.35">
      <c r="B414" s="261"/>
      <c r="C414" s="260"/>
      <c r="D414" s="260"/>
      <c r="E414" s="260"/>
      <c r="F414" s="260"/>
      <c r="G414" s="260"/>
      <c r="H414" s="260"/>
    </row>
    <row r="415" spans="2:8" ht="14.25" customHeight="1" x14ac:dyDescent="0.35">
      <c r="B415" s="261"/>
      <c r="C415" s="260"/>
      <c r="D415" s="260"/>
      <c r="E415" s="260"/>
      <c r="F415" s="260"/>
      <c r="G415" s="260"/>
      <c r="H415" s="260"/>
    </row>
    <row r="416" spans="2:8" ht="14.25" customHeight="1" x14ac:dyDescent="0.35">
      <c r="B416" s="261"/>
      <c r="C416" s="260"/>
      <c r="D416" s="260"/>
      <c r="E416" s="260"/>
      <c r="F416" s="260"/>
      <c r="G416" s="260"/>
      <c r="H416" s="260"/>
    </row>
    <row r="417" spans="2:8" ht="14.25" customHeight="1" x14ac:dyDescent="0.35">
      <c r="B417" s="261"/>
      <c r="C417" s="260"/>
      <c r="D417" s="260"/>
      <c r="E417" s="260"/>
      <c r="F417" s="260"/>
      <c r="G417" s="260"/>
      <c r="H417" s="260"/>
    </row>
    <row r="418" spans="2:8" ht="14.25" customHeight="1" x14ac:dyDescent="0.35">
      <c r="B418" s="261"/>
      <c r="C418" s="260"/>
      <c r="D418" s="260"/>
      <c r="E418" s="260"/>
      <c r="F418" s="260"/>
      <c r="G418" s="260"/>
      <c r="H418" s="260"/>
    </row>
    <row r="419" spans="2:8" ht="14.25" customHeight="1" x14ac:dyDescent="0.35">
      <c r="B419" s="261"/>
      <c r="C419" s="260"/>
      <c r="D419" s="260"/>
      <c r="E419" s="260"/>
      <c r="F419" s="260"/>
      <c r="G419" s="260"/>
      <c r="H419" s="260"/>
    </row>
    <row r="420" spans="2:8" ht="14.25" customHeight="1" x14ac:dyDescent="0.35">
      <c r="B420" s="261"/>
      <c r="C420" s="260"/>
      <c r="D420" s="260"/>
      <c r="E420" s="260"/>
      <c r="F420" s="260"/>
      <c r="G420" s="260"/>
      <c r="H420" s="260"/>
    </row>
    <row r="421" spans="2:8" ht="14.25" customHeight="1" x14ac:dyDescent="0.35">
      <c r="B421" s="261"/>
      <c r="C421" s="260"/>
      <c r="D421" s="260"/>
      <c r="E421" s="260"/>
      <c r="F421" s="260"/>
      <c r="G421" s="260"/>
      <c r="H421" s="260"/>
    </row>
    <row r="422" spans="2:8" ht="14.25" customHeight="1" x14ac:dyDescent="0.35">
      <c r="B422" s="261"/>
      <c r="C422" s="260"/>
      <c r="D422" s="260"/>
      <c r="E422" s="260"/>
      <c r="F422" s="260"/>
      <c r="G422" s="260"/>
      <c r="H422" s="260"/>
    </row>
    <row r="423" spans="2:8" ht="14.25" customHeight="1" x14ac:dyDescent="0.35">
      <c r="B423" s="261"/>
      <c r="C423" s="260"/>
      <c r="D423" s="260"/>
      <c r="E423" s="260"/>
      <c r="F423" s="260"/>
      <c r="G423" s="260"/>
      <c r="H423" s="260"/>
    </row>
    <row r="424" spans="2:8" ht="14.25" customHeight="1" x14ac:dyDescent="0.35">
      <c r="B424" s="261"/>
      <c r="C424" s="260"/>
      <c r="D424" s="260"/>
      <c r="E424" s="260"/>
      <c r="F424" s="260"/>
      <c r="G424" s="260"/>
      <c r="H424" s="260"/>
    </row>
    <row r="425" spans="2:8" ht="14.25" customHeight="1" x14ac:dyDescent="0.35">
      <c r="B425" s="261"/>
      <c r="C425" s="260"/>
      <c r="D425" s="260"/>
      <c r="E425" s="260"/>
      <c r="F425" s="260"/>
      <c r="G425" s="260"/>
      <c r="H425" s="260"/>
    </row>
    <row r="426" spans="2:8" ht="14.25" customHeight="1" x14ac:dyDescent="0.35">
      <c r="B426" s="261"/>
      <c r="C426" s="260"/>
      <c r="D426" s="260"/>
      <c r="E426" s="260"/>
      <c r="F426" s="260"/>
      <c r="G426" s="260"/>
      <c r="H426" s="260"/>
    </row>
    <row r="427" spans="2:8" ht="14.25" customHeight="1" x14ac:dyDescent="0.35">
      <c r="B427" s="261"/>
      <c r="C427" s="260"/>
      <c r="D427" s="260"/>
      <c r="E427" s="260"/>
      <c r="F427" s="260"/>
      <c r="G427" s="260"/>
      <c r="H427" s="260"/>
    </row>
    <row r="428" spans="2:8" ht="14.25" customHeight="1" x14ac:dyDescent="0.35">
      <c r="B428" s="261"/>
      <c r="C428" s="260"/>
      <c r="D428" s="260"/>
      <c r="E428" s="260"/>
      <c r="F428" s="260"/>
      <c r="G428" s="260"/>
      <c r="H428" s="260"/>
    </row>
    <row r="429" spans="2:8" ht="14.25" customHeight="1" x14ac:dyDescent="0.35">
      <c r="B429" s="261"/>
      <c r="C429" s="260"/>
      <c r="D429" s="260"/>
      <c r="E429" s="260"/>
      <c r="F429" s="260"/>
      <c r="G429" s="260"/>
      <c r="H429" s="260"/>
    </row>
    <row r="430" spans="2:8" ht="14.25" customHeight="1" x14ac:dyDescent="0.35">
      <c r="B430" s="261"/>
      <c r="C430" s="260"/>
      <c r="D430" s="260"/>
      <c r="E430" s="260"/>
      <c r="F430" s="260"/>
      <c r="G430" s="260"/>
      <c r="H430" s="260"/>
    </row>
    <row r="431" spans="2:8" ht="14.25" customHeight="1" x14ac:dyDescent="0.35">
      <c r="B431" s="261"/>
      <c r="C431" s="260"/>
      <c r="D431" s="260"/>
      <c r="E431" s="260"/>
      <c r="F431" s="260"/>
      <c r="G431" s="260"/>
      <c r="H431" s="260"/>
    </row>
    <row r="432" spans="2:8" ht="14.25" customHeight="1" x14ac:dyDescent="0.35">
      <c r="B432" s="261"/>
      <c r="C432" s="260"/>
      <c r="D432" s="260"/>
      <c r="E432" s="260"/>
      <c r="F432" s="260"/>
      <c r="G432" s="260"/>
      <c r="H432" s="260"/>
    </row>
    <row r="433" spans="2:8" ht="14.25" customHeight="1" x14ac:dyDescent="0.35">
      <c r="B433" s="261"/>
      <c r="C433" s="260"/>
      <c r="D433" s="260"/>
      <c r="E433" s="260"/>
      <c r="F433" s="260"/>
      <c r="G433" s="260"/>
      <c r="H433" s="260"/>
    </row>
    <row r="434" spans="2:8" ht="14.25" customHeight="1" x14ac:dyDescent="0.35">
      <c r="B434" s="261"/>
      <c r="C434" s="260"/>
      <c r="D434" s="260"/>
      <c r="E434" s="260"/>
      <c r="F434" s="260"/>
      <c r="G434" s="260"/>
      <c r="H434" s="260"/>
    </row>
    <row r="435" spans="2:8" ht="14.25" customHeight="1" x14ac:dyDescent="0.35">
      <c r="B435" s="261"/>
      <c r="C435" s="260"/>
      <c r="D435" s="260"/>
      <c r="E435" s="260"/>
      <c r="F435" s="260"/>
      <c r="G435" s="260"/>
      <c r="H435" s="260"/>
    </row>
    <row r="436" spans="2:8" ht="14.25" customHeight="1" x14ac:dyDescent="0.35">
      <c r="B436" s="261"/>
      <c r="C436" s="260"/>
      <c r="D436" s="260"/>
      <c r="E436" s="260"/>
      <c r="F436" s="260"/>
      <c r="G436" s="260"/>
      <c r="H436" s="260"/>
    </row>
    <row r="437" spans="2:8" ht="14.25" customHeight="1" x14ac:dyDescent="0.35">
      <c r="B437" s="261"/>
      <c r="C437" s="260"/>
      <c r="D437" s="260"/>
      <c r="E437" s="260"/>
      <c r="F437" s="260"/>
      <c r="G437" s="260"/>
      <c r="H437" s="260"/>
    </row>
    <row r="438" spans="2:8" ht="14.25" customHeight="1" x14ac:dyDescent="0.35">
      <c r="B438" s="261"/>
      <c r="C438" s="260"/>
      <c r="D438" s="260"/>
      <c r="E438" s="260"/>
      <c r="F438" s="260"/>
      <c r="G438" s="260"/>
      <c r="H438" s="260"/>
    </row>
    <row r="439" spans="2:8" ht="14.25" customHeight="1" x14ac:dyDescent="0.35">
      <c r="B439" s="261"/>
      <c r="C439" s="260"/>
      <c r="D439" s="260"/>
      <c r="E439" s="260"/>
      <c r="F439" s="260"/>
      <c r="G439" s="260"/>
      <c r="H439" s="260"/>
    </row>
    <row r="440" spans="2:8" ht="14.25" customHeight="1" x14ac:dyDescent="0.35">
      <c r="B440" s="261"/>
      <c r="C440" s="260"/>
      <c r="D440" s="260"/>
      <c r="E440" s="260"/>
      <c r="F440" s="260"/>
      <c r="G440" s="260"/>
      <c r="H440" s="260"/>
    </row>
    <row r="441" spans="2:8" ht="14.25" customHeight="1" x14ac:dyDescent="0.35">
      <c r="B441" s="261"/>
      <c r="C441" s="260"/>
      <c r="D441" s="260"/>
      <c r="E441" s="260"/>
      <c r="F441" s="260"/>
      <c r="G441" s="260"/>
      <c r="H441" s="260"/>
    </row>
    <row r="442" spans="2:8" ht="14.25" customHeight="1" x14ac:dyDescent="0.35">
      <c r="B442" s="261"/>
      <c r="C442" s="260"/>
      <c r="D442" s="260"/>
      <c r="E442" s="260"/>
      <c r="F442" s="260"/>
      <c r="G442" s="260"/>
      <c r="H442" s="260"/>
    </row>
    <row r="443" spans="2:8" ht="14.25" customHeight="1" x14ac:dyDescent="0.35">
      <c r="B443" s="261"/>
      <c r="C443" s="260"/>
      <c r="D443" s="260"/>
      <c r="E443" s="260"/>
      <c r="F443" s="260"/>
      <c r="G443" s="260"/>
      <c r="H443" s="260"/>
    </row>
    <row r="444" spans="2:8" ht="14.25" customHeight="1" x14ac:dyDescent="0.35">
      <c r="B444" s="261"/>
      <c r="C444" s="260"/>
      <c r="D444" s="260"/>
      <c r="E444" s="260"/>
      <c r="F444" s="260"/>
      <c r="G444" s="260"/>
      <c r="H444" s="260"/>
    </row>
    <row r="445" spans="2:8" ht="14.25" customHeight="1" x14ac:dyDescent="0.35">
      <c r="B445" s="261"/>
      <c r="C445" s="260"/>
      <c r="D445" s="260"/>
      <c r="E445" s="260"/>
      <c r="F445" s="260"/>
      <c r="G445" s="260"/>
      <c r="H445" s="260"/>
    </row>
    <row r="446" spans="2:8" ht="14.25" customHeight="1" x14ac:dyDescent="0.35">
      <c r="B446" s="261"/>
      <c r="C446" s="260"/>
      <c r="D446" s="260"/>
      <c r="E446" s="260"/>
      <c r="F446" s="260"/>
      <c r="G446" s="260"/>
      <c r="H446" s="260"/>
    </row>
    <row r="447" spans="2:8" ht="14.25" customHeight="1" x14ac:dyDescent="0.35">
      <c r="B447" s="261"/>
      <c r="C447" s="260"/>
      <c r="D447" s="260"/>
      <c r="E447" s="260"/>
      <c r="F447" s="260"/>
      <c r="G447" s="260"/>
      <c r="H447" s="260"/>
    </row>
    <row r="448" spans="2:8" ht="14.25" customHeight="1" x14ac:dyDescent="0.35">
      <c r="B448" s="261"/>
      <c r="C448" s="260"/>
      <c r="D448" s="260"/>
      <c r="E448" s="260"/>
      <c r="F448" s="260"/>
      <c r="G448" s="260"/>
      <c r="H448" s="260"/>
    </row>
    <row r="449" spans="2:8" ht="14.25" customHeight="1" x14ac:dyDescent="0.35">
      <c r="B449" s="261"/>
      <c r="C449" s="260"/>
      <c r="D449" s="260"/>
      <c r="E449" s="260"/>
      <c r="F449" s="260"/>
      <c r="G449" s="260"/>
      <c r="H449" s="260"/>
    </row>
    <row r="450" spans="2:8" ht="14.25" customHeight="1" x14ac:dyDescent="0.35">
      <c r="B450" s="261"/>
      <c r="C450" s="260"/>
      <c r="D450" s="260"/>
      <c r="E450" s="260"/>
      <c r="F450" s="260"/>
      <c r="G450" s="260"/>
      <c r="H450" s="260"/>
    </row>
    <row r="451" spans="2:8" ht="14.25" customHeight="1" x14ac:dyDescent="0.35">
      <c r="B451" s="261"/>
      <c r="C451" s="260"/>
      <c r="D451" s="260"/>
      <c r="E451" s="260"/>
      <c r="F451" s="260"/>
      <c r="G451" s="260"/>
      <c r="H451" s="260"/>
    </row>
    <row r="452" spans="2:8" ht="14.25" customHeight="1" x14ac:dyDescent="0.35">
      <c r="B452" s="261"/>
      <c r="C452" s="260"/>
      <c r="D452" s="260"/>
      <c r="E452" s="260"/>
      <c r="F452" s="260"/>
      <c r="G452" s="260"/>
      <c r="H452" s="260"/>
    </row>
    <row r="453" spans="2:8" ht="14.25" customHeight="1" x14ac:dyDescent="0.35">
      <c r="B453" s="261"/>
      <c r="C453" s="260"/>
      <c r="D453" s="260"/>
      <c r="E453" s="260"/>
      <c r="F453" s="260"/>
      <c r="G453" s="260"/>
      <c r="H453" s="260"/>
    </row>
    <row r="454" spans="2:8" ht="14.25" customHeight="1" x14ac:dyDescent="0.35">
      <c r="B454" s="261"/>
      <c r="C454" s="260"/>
      <c r="D454" s="260"/>
      <c r="E454" s="260"/>
      <c r="F454" s="260"/>
      <c r="G454" s="260"/>
      <c r="H454" s="260"/>
    </row>
    <row r="455" spans="2:8" ht="14.25" customHeight="1" x14ac:dyDescent="0.35">
      <c r="B455" s="261"/>
      <c r="C455" s="260"/>
      <c r="D455" s="260"/>
      <c r="E455" s="260"/>
      <c r="F455" s="260"/>
      <c r="G455" s="260"/>
      <c r="H455" s="260"/>
    </row>
    <row r="456" spans="2:8" ht="14.25" customHeight="1" x14ac:dyDescent="0.35">
      <c r="B456" s="261"/>
      <c r="C456" s="260"/>
      <c r="D456" s="260"/>
      <c r="E456" s="260"/>
      <c r="F456" s="260"/>
      <c r="G456" s="260"/>
      <c r="H456" s="260"/>
    </row>
    <row r="457" spans="2:8" ht="14.25" customHeight="1" x14ac:dyDescent="0.35">
      <c r="B457" s="261"/>
      <c r="C457" s="260"/>
      <c r="D457" s="260"/>
      <c r="E457" s="260"/>
      <c r="F457" s="260"/>
      <c r="G457" s="260"/>
      <c r="H457" s="260"/>
    </row>
    <row r="458" spans="2:8" ht="14.25" customHeight="1" x14ac:dyDescent="0.35">
      <c r="B458" s="261"/>
      <c r="C458" s="260"/>
      <c r="D458" s="260"/>
      <c r="E458" s="260"/>
      <c r="F458" s="260"/>
      <c r="G458" s="260"/>
      <c r="H458" s="260"/>
    </row>
    <row r="459" spans="2:8" ht="14.25" customHeight="1" x14ac:dyDescent="0.35">
      <c r="B459" s="261"/>
      <c r="C459" s="260"/>
      <c r="D459" s="260"/>
      <c r="E459" s="260"/>
      <c r="F459" s="260"/>
      <c r="G459" s="260"/>
      <c r="H459" s="260"/>
    </row>
    <row r="460" spans="2:8" ht="14.25" customHeight="1" x14ac:dyDescent="0.35">
      <c r="B460" s="261"/>
      <c r="C460" s="260"/>
      <c r="D460" s="260"/>
      <c r="E460" s="260"/>
      <c r="F460" s="260"/>
      <c r="G460" s="260"/>
      <c r="H460" s="260"/>
    </row>
    <row r="461" spans="2:8" ht="14.25" customHeight="1" x14ac:dyDescent="0.35">
      <c r="B461" s="261"/>
      <c r="C461" s="260"/>
      <c r="D461" s="260"/>
      <c r="E461" s="260"/>
      <c r="F461" s="260"/>
      <c r="G461" s="260"/>
      <c r="H461" s="260"/>
    </row>
    <row r="462" spans="2:8" ht="14.25" customHeight="1" x14ac:dyDescent="0.35">
      <c r="B462" s="261"/>
      <c r="C462" s="260"/>
      <c r="D462" s="260"/>
      <c r="E462" s="260"/>
      <c r="F462" s="260"/>
      <c r="G462" s="260"/>
      <c r="H462" s="260"/>
    </row>
    <row r="463" spans="2:8" ht="14.25" customHeight="1" x14ac:dyDescent="0.35">
      <c r="B463" s="261"/>
      <c r="C463" s="260"/>
      <c r="D463" s="260"/>
      <c r="E463" s="260"/>
      <c r="F463" s="260"/>
      <c r="G463" s="260"/>
      <c r="H463" s="260"/>
    </row>
    <row r="464" spans="2:8" ht="14.25" customHeight="1" x14ac:dyDescent="0.35">
      <c r="B464" s="261"/>
      <c r="C464" s="260"/>
      <c r="D464" s="260"/>
      <c r="E464" s="260"/>
      <c r="F464" s="260"/>
      <c r="G464" s="260"/>
      <c r="H464" s="260"/>
    </row>
    <row r="465" spans="2:8" ht="14.25" customHeight="1" x14ac:dyDescent="0.35">
      <c r="B465" s="261"/>
      <c r="C465" s="260"/>
      <c r="D465" s="260"/>
      <c r="E465" s="260"/>
      <c r="F465" s="260"/>
      <c r="G465" s="260"/>
      <c r="H465" s="260"/>
    </row>
    <row r="466" spans="2:8" ht="14.25" customHeight="1" x14ac:dyDescent="0.35">
      <c r="B466" s="261"/>
      <c r="C466" s="260"/>
      <c r="D466" s="260"/>
      <c r="E466" s="260"/>
      <c r="F466" s="260"/>
      <c r="G466" s="260"/>
      <c r="H466" s="260"/>
    </row>
    <row r="467" spans="2:8" ht="14.25" customHeight="1" x14ac:dyDescent="0.35">
      <c r="B467" s="261"/>
      <c r="C467" s="260"/>
      <c r="D467" s="260"/>
      <c r="E467" s="260"/>
      <c r="F467" s="260"/>
      <c r="G467" s="260"/>
      <c r="H467" s="260"/>
    </row>
    <row r="468" spans="2:8" ht="14.25" customHeight="1" x14ac:dyDescent="0.35">
      <c r="B468" s="261"/>
      <c r="C468" s="260"/>
      <c r="D468" s="260"/>
      <c r="E468" s="260"/>
      <c r="F468" s="260"/>
      <c r="G468" s="260"/>
      <c r="H468" s="260"/>
    </row>
    <row r="469" spans="2:8" ht="14.25" customHeight="1" x14ac:dyDescent="0.35">
      <c r="B469" s="261"/>
      <c r="C469" s="260"/>
      <c r="D469" s="260"/>
      <c r="E469" s="260"/>
      <c r="F469" s="260"/>
      <c r="G469" s="260"/>
      <c r="H469" s="260"/>
    </row>
    <row r="470" spans="2:8" ht="14.25" customHeight="1" x14ac:dyDescent="0.35">
      <c r="B470" s="261"/>
      <c r="C470" s="260"/>
      <c r="D470" s="260"/>
      <c r="E470" s="260"/>
      <c r="F470" s="260"/>
      <c r="G470" s="260"/>
      <c r="H470" s="260"/>
    </row>
    <row r="471" spans="2:8" ht="14.25" customHeight="1" x14ac:dyDescent="0.35">
      <c r="B471" s="261"/>
      <c r="C471" s="260"/>
      <c r="D471" s="260"/>
      <c r="E471" s="260"/>
      <c r="F471" s="260"/>
      <c r="G471" s="260"/>
      <c r="H471" s="260"/>
    </row>
    <row r="472" spans="2:8" ht="14.25" customHeight="1" x14ac:dyDescent="0.35">
      <c r="B472" s="261"/>
      <c r="C472" s="260"/>
      <c r="D472" s="260"/>
      <c r="E472" s="260"/>
      <c r="F472" s="260"/>
      <c r="G472" s="260"/>
      <c r="H472" s="260"/>
    </row>
    <row r="473" spans="2:8" ht="14.25" customHeight="1" x14ac:dyDescent="0.35">
      <c r="B473" s="261"/>
      <c r="C473" s="260"/>
      <c r="D473" s="260"/>
      <c r="E473" s="260"/>
      <c r="F473" s="260"/>
      <c r="G473" s="260"/>
      <c r="H473" s="260"/>
    </row>
    <row r="474" spans="2:8" ht="14.25" customHeight="1" x14ac:dyDescent="0.35">
      <c r="B474" s="261"/>
      <c r="C474" s="260"/>
      <c r="D474" s="260"/>
      <c r="E474" s="260"/>
      <c r="F474" s="260"/>
      <c r="G474" s="260"/>
      <c r="H474" s="260"/>
    </row>
    <row r="475" spans="2:8" ht="14.25" customHeight="1" x14ac:dyDescent="0.35">
      <c r="B475" s="261"/>
      <c r="C475" s="260"/>
      <c r="D475" s="260"/>
      <c r="E475" s="260"/>
      <c r="F475" s="260"/>
      <c r="G475" s="260"/>
      <c r="H475" s="260"/>
    </row>
    <row r="476" spans="2:8" ht="14.25" customHeight="1" x14ac:dyDescent="0.35">
      <c r="B476" s="261"/>
      <c r="C476" s="260"/>
      <c r="D476" s="260"/>
      <c r="E476" s="260"/>
      <c r="F476" s="260"/>
      <c r="G476" s="260"/>
      <c r="H476" s="260"/>
    </row>
    <row r="477" spans="2:8" ht="14.25" customHeight="1" x14ac:dyDescent="0.35">
      <c r="B477" s="261"/>
      <c r="C477" s="260"/>
      <c r="D477" s="260"/>
      <c r="E477" s="260"/>
      <c r="F477" s="260"/>
      <c r="G477" s="260"/>
      <c r="H477" s="260"/>
    </row>
    <row r="478" spans="2:8" ht="14.25" customHeight="1" x14ac:dyDescent="0.35">
      <c r="B478" s="261"/>
      <c r="C478" s="260"/>
      <c r="D478" s="260"/>
      <c r="E478" s="260"/>
      <c r="F478" s="260"/>
      <c r="G478" s="260"/>
      <c r="H478" s="260"/>
    </row>
    <row r="479" spans="2:8" ht="14.25" customHeight="1" x14ac:dyDescent="0.35">
      <c r="B479" s="261"/>
      <c r="C479" s="260"/>
      <c r="D479" s="260"/>
      <c r="E479" s="260"/>
      <c r="F479" s="260"/>
      <c r="G479" s="260"/>
      <c r="H479" s="260"/>
    </row>
    <row r="480" spans="2:8" ht="14.25" customHeight="1" x14ac:dyDescent="0.35">
      <c r="B480" s="261"/>
      <c r="C480" s="260"/>
      <c r="D480" s="260"/>
      <c r="E480" s="260"/>
      <c r="F480" s="260"/>
      <c r="G480" s="260"/>
      <c r="H480" s="260"/>
    </row>
    <row r="481" spans="2:8" ht="14.25" customHeight="1" x14ac:dyDescent="0.35">
      <c r="B481" s="261"/>
      <c r="C481" s="260"/>
      <c r="D481" s="260"/>
      <c r="E481" s="260"/>
      <c r="F481" s="260"/>
      <c r="G481" s="260"/>
      <c r="H481" s="260"/>
    </row>
    <row r="482" spans="2:8" ht="14.25" customHeight="1" x14ac:dyDescent="0.35">
      <c r="B482" s="261"/>
      <c r="C482" s="260"/>
      <c r="D482" s="260"/>
      <c r="E482" s="260"/>
      <c r="F482" s="260"/>
      <c r="G482" s="260"/>
      <c r="H482" s="260"/>
    </row>
    <row r="483" spans="2:8" ht="14.25" customHeight="1" x14ac:dyDescent="0.35">
      <c r="B483" s="261"/>
      <c r="C483" s="260"/>
      <c r="D483" s="260"/>
      <c r="E483" s="260"/>
      <c r="F483" s="260"/>
      <c r="G483" s="260"/>
      <c r="H483" s="260"/>
    </row>
    <row r="484" spans="2:8" ht="14.25" customHeight="1" x14ac:dyDescent="0.35">
      <c r="B484" s="261"/>
      <c r="C484" s="260"/>
      <c r="D484" s="260"/>
      <c r="E484" s="260"/>
      <c r="F484" s="260"/>
      <c r="G484" s="260"/>
      <c r="H484" s="260"/>
    </row>
    <row r="485" spans="2:8" ht="14.25" customHeight="1" x14ac:dyDescent="0.35">
      <c r="B485" s="261"/>
      <c r="C485" s="260"/>
      <c r="D485" s="260"/>
      <c r="E485" s="260"/>
      <c r="F485" s="260"/>
      <c r="G485" s="260"/>
      <c r="H485" s="260"/>
    </row>
    <row r="486" spans="2:8" ht="14.25" customHeight="1" x14ac:dyDescent="0.35">
      <c r="B486" s="261"/>
      <c r="C486" s="260"/>
      <c r="D486" s="260"/>
      <c r="E486" s="260"/>
      <c r="F486" s="260"/>
      <c r="G486" s="260"/>
      <c r="H486" s="260"/>
    </row>
    <row r="487" spans="2:8" ht="14.25" customHeight="1" x14ac:dyDescent="0.35">
      <c r="B487" s="261"/>
      <c r="C487" s="260"/>
      <c r="D487" s="260"/>
      <c r="E487" s="260"/>
      <c r="F487" s="260"/>
      <c r="G487" s="260"/>
      <c r="H487" s="260"/>
    </row>
    <row r="488" spans="2:8" ht="14.25" customHeight="1" x14ac:dyDescent="0.35">
      <c r="B488" s="261"/>
      <c r="C488" s="260"/>
      <c r="D488" s="260"/>
      <c r="E488" s="260"/>
      <c r="F488" s="260"/>
      <c r="G488" s="260"/>
      <c r="H488" s="260"/>
    </row>
    <row r="489" spans="2:8" ht="14.25" customHeight="1" x14ac:dyDescent="0.35">
      <c r="B489" s="261"/>
      <c r="C489" s="260"/>
      <c r="D489" s="260"/>
      <c r="E489" s="260"/>
      <c r="F489" s="260"/>
      <c r="G489" s="260"/>
      <c r="H489" s="260"/>
    </row>
    <row r="490" spans="2:8" ht="14.25" customHeight="1" x14ac:dyDescent="0.35">
      <c r="B490" s="261"/>
      <c r="C490" s="260"/>
      <c r="D490" s="260"/>
      <c r="E490" s="260"/>
      <c r="F490" s="260"/>
      <c r="G490" s="260"/>
      <c r="H490" s="260"/>
    </row>
    <row r="491" spans="2:8" ht="14.25" customHeight="1" x14ac:dyDescent="0.35">
      <c r="B491" s="261"/>
      <c r="C491" s="260"/>
      <c r="D491" s="260"/>
      <c r="E491" s="260"/>
      <c r="F491" s="260"/>
      <c r="G491" s="260"/>
      <c r="H491" s="260"/>
    </row>
    <row r="492" spans="2:8" ht="14.25" customHeight="1" x14ac:dyDescent="0.35">
      <c r="B492" s="261"/>
      <c r="C492" s="260"/>
      <c r="D492" s="260"/>
      <c r="E492" s="260"/>
      <c r="F492" s="260"/>
      <c r="G492" s="260"/>
      <c r="H492" s="260"/>
    </row>
    <row r="493" spans="2:8" ht="14.25" customHeight="1" x14ac:dyDescent="0.35">
      <c r="B493" s="261"/>
      <c r="C493" s="260"/>
      <c r="D493" s="260"/>
      <c r="E493" s="260"/>
      <c r="F493" s="260"/>
      <c r="G493" s="260"/>
      <c r="H493" s="260"/>
    </row>
    <row r="494" spans="2:8" ht="14.25" customHeight="1" x14ac:dyDescent="0.35">
      <c r="B494" s="261"/>
      <c r="C494" s="260"/>
      <c r="D494" s="260"/>
      <c r="E494" s="260"/>
      <c r="F494" s="260"/>
      <c r="G494" s="260"/>
      <c r="H494" s="260"/>
    </row>
    <row r="495" spans="2:8" ht="14.25" customHeight="1" x14ac:dyDescent="0.35">
      <c r="B495" s="261"/>
      <c r="C495" s="260"/>
      <c r="D495" s="260"/>
      <c r="E495" s="260"/>
      <c r="F495" s="260"/>
      <c r="G495" s="260"/>
      <c r="H495" s="260"/>
    </row>
    <row r="496" spans="2:8" ht="14.25" customHeight="1" x14ac:dyDescent="0.35">
      <c r="B496" s="261"/>
      <c r="C496" s="260"/>
      <c r="D496" s="260"/>
      <c r="E496" s="260"/>
      <c r="F496" s="260"/>
      <c r="G496" s="260"/>
      <c r="H496" s="260"/>
    </row>
    <row r="497" spans="2:8" ht="14.25" customHeight="1" x14ac:dyDescent="0.35">
      <c r="B497" s="261"/>
      <c r="C497" s="260"/>
      <c r="D497" s="260"/>
      <c r="E497" s="260"/>
      <c r="F497" s="260"/>
      <c r="G497" s="260"/>
      <c r="H497" s="260"/>
    </row>
    <row r="498" spans="2:8" ht="14.25" customHeight="1" x14ac:dyDescent="0.35">
      <c r="B498" s="261"/>
      <c r="C498" s="260"/>
      <c r="D498" s="260"/>
      <c r="E498" s="260"/>
      <c r="F498" s="260"/>
      <c r="G498" s="260"/>
      <c r="H498" s="260"/>
    </row>
    <row r="499" spans="2:8" ht="14.25" customHeight="1" x14ac:dyDescent="0.35">
      <c r="B499" s="261"/>
      <c r="C499" s="260"/>
      <c r="D499" s="260"/>
      <c r="E499" s="260"/>
      <c r="F499" s="260"/>
      <c r="G499" s="260"/>
      <c r="H499" s="260"/>
    </row>
    <row r="500" spans="2:8" ht="14.25" customHeight="1" x14ac:dyDescent="0.35">
      <c r="B500" s="261"/>
      <c r="C500" s="260"/>
      <c r="D500" s="260"/>
      <c r="E500" s="260"/>
      <c r="F500" s="260"/>
      <c r="G500" s="260"/>
      <c r="H500" s="260"/>
    </row>
    <row r="501" spans="2:8" ht="14.25" customHeight="1" x14ac:dyDescent="0.35">
      <c r="B501" s="261"/>
      <c r="C501" s="260"/>
      <c r="D501" s="260"/>
      <c r="E501" s="260"/>
      <c r="F501" s="260"/>
      <c r="G501" s="260"/>
      <c r="H501" s="260"/>
    </row>
    <row r="502" spans="2:8" ht="14.25" customHeight="1" x14ac:dyDescent="0.35">
      <c r="B502" s="261"/>
      <c r="C502" s="260"/>
      <c r="D502" s="260"/>
      <c r="E502" s="260"/>
      <c r="F502" s="260"/>
      <c r="G502" s="260"/>
      <c r="H502" s="260"/>
    </row>
    <row r="503" spans="2:8" ht="14.25" customHeight="1" x14ac:dyDescent="0.35">
      <c r="B503" s="261"/>
      <c r="C503" s="260"/>
      <c r="D503" s="260"/>
      <c r="E503" s="260"/>
      <c r="F503" s="260"/>
      <c r="G503" s="260"/>
      <c r="H503" s="260"/>
    </row>
    <row r="504" spans="2:8" ht="14.25" customHeight="1" x14ac:dyDescent="0.35">
      <c r="B504" s="261"/>
      <c r="C504" s="260"/>
      <c r="D504" s="260"/>
      <c r="E504" s="260"/>
      <c r="F504" s="260"/>
      <c r="G504" s="260"/>
      <c r="H504" s="260"/>
    </row>
    <row r="505" spans="2:8" ht="14.25" customHeight="1" x14ac:dyDescent="0.35">
      <c r="B505" s="261"/>
      <c r="C505" s="260"/>
      <c r="D505" s="260"/>
      <c r="E505" s="260"/>
      <c r="F505" s="260"/>
      <c r="G505" s="260"/>
      <c r="H505" s="260"/>
    </row>
    <row r="506" spans="2:8" ht="14.25" customHeight="1" x14ac:dyDescent="0.35">
      <c r="B506" s="261"/>
      <c r="C506" s="260"/>
      <c r="D506" s="260"/>
      <c r="E506" s="260"/>
      <c r="F506" s="260"/>
      <c r="G506" s="260"/>
      <c r="H506" s="260"/>
    </row>
    <row r="507" spans="2:8" ht="14.25" customHeight="1" x14ac:dyDescent="0.35">
      <c r="B507" s="261"/>
      <c r="C507" s="260"/>
      <c r="D507" s="260"/>
      <c r="E507" s="260"/>
      <c r="F507" s="260"/>
      <c r="G507" s="260"/>
      <c r="H507" s="260"/>
    </row>
    <row r="508" spans="2:8" ht="14.25" customHeight="1" x14ac:dyDescent="0.35">
      <c r="B508" s="261"/>
      <c r="C508" s="260"/>
      <c r="D508" s="260"/>
      <c r="E508" s="260"/>
      <c r="F508" s="260"/>
      <c r="G508" s="260"/>
      <c r="H508" s="260"/>
    </row>
    <row r="509" spans="2:8" ht="14.25" customHeight="1" x14ac:dyDescent="0.35">
      <c r="B509" s="261"/>
      <c r="C509" s="260"/>
      <c r="D509" s="260"/>
      <c r="E509" s="260"/>
      <c r="F509" s="260"/>
      <c r="G509" s="260"/>
      <c r="H509" s="260"/>
    </row>
    <row r="510" spans="2:8" ht="14.25" customHeight="1" x14ac:dyDescent="0.35">
      <c r="B510" s="261"/>
      <c r="C510" s="260"/>
      <c r="D510" s="260"/>
      <c r="E510" s="260"/>
      <c r="F510" s="260"/>
      <c r="G510" s="260"/>
      <c r="H510" s="260"/>
    </row>
    <row r="511" spans="2:8" ht="14.25" customHeight="1" x14ac:dyDescent="0.35">
      <c r="B511" s="261"/>
      <c r="C511" s="260"/>
      <c r="D511" s="260"/>
      <c r="E511" s="260"/>
      <c r="F511" s="260"/>
      <c r="G511" s="260"/>
      <c r="H511" s="260"/>
    </row>
    <row r="512" spans="2:8" ht="14.25" customHeight="1" x14ac:dyDescent="0.35">
      <c r="B512" s="261"/>
      <c r="C512" s="260"/>
      <c r="D512" s="260"/>
      <c r="E512" s="260"/>
      <c r="F512" s="260"/>
      <c r="G512" s="260"/>
      <c r="H512" s="260"/>
    </row>
    <row r="513" spans="2:8" ht="14.25" customHeight="1" x14ac:dyDescent="0.35">
      <c r="B513" s="261"/>
      <c r="C513" s="260"/>
      <c r="D513" s="260"/>
      <c r="E513" s="260"/>
      <c r="F513" s="260"/>
      <c r="G513" s="260"/>
      <c r="H513" s="260"/>
    </row>
    <row r="514" spans="2:8" ht="14.25" customHeight="1" x14ac:dyDescent="0.35">
      <c r="B514" s="261"/>
      <c r="C514" s="260"/>
      <c r="D514" s="260"/>
      <c r="E514" s="260"/>
      <c r="F514" s="260"/>
      <c r="G514" s="260"/>
      <c r="H514" s="260"/>
    </row>
    <row r="515" spans="2:8" ht="14.25" customHeight="1" x14ac:dyDescent="0.35">
      <c r="B515" s="261"/>
      <c r="C515" s="260"/>
      <c r="D515" s="260"/>
      <c r="E515" s="260"/>
      <c r="F515" s="260"/>
      <c r="G515" s="260"/>
      <c r="H515" s="260"/>
    </row>
    <row r="516" spans="2:8" ht="14.25" customHeight="1" x14ac:dyDescent="0.35">
      <c r="B516" s="261"/>
      <c r="C516" s="260"/>
      <c r="D516" s="260"/>
      <c r="E516" s="260"/>
      <c r="F516" s="260"/>
      <c r="G516" s="260"/>
      <c r="H516" s="260"/>
    </row>
    <row r="517" spans="2:8" ht="14.25" customHeight="1" x14ac:dyDescent="0.35">
      <c r="B517" s="261"/>
      <c r="C517" s="260"/>
      <c r="D517" s="260"/>
      <c r="E517" s="260"/>
      <c r="F517" s="260"/>
      <c r="G517" s="260"/>
      <c r="H517" s="260"/>
    </row>
    <row r="518" spans="2:8" ht="14.25" customHeight="1" x14ac:dyDescent="0.35">
      <c r="B518" s="261"/>
      <c r="C518" s="260"/>
      <c r="D518" s="260"/>
      <c r="E518" s="260"/>
      <c r="F518" s="260"/>
      <c r="G518" s="260"/>
      <c r="H518" s="260"/>
    </row>
    <row r="519" spans="2:8" ht="14.25" customHeight="1" x14ac:dyDescent="0.35">
      <c r="B519" s="261"/>
      <c r="C519" s="260"/>
      <c r="D519" s="260"/>
      <c r="E519" s="260"/>
      <c r="F519" s="260"/>
      <c r="G519" s="260"/>
      <c r="H519" s="260"/>
    </row>
    <row r="520" spans="2:8" ht="14.25" customHeight="1" x14ac:dyDescent="0.35">
      <c r="B520" s="261"/>
      <c r="C520" s="260"/>
      <c r="D520" s="260"/>
      <c r="E520" s="260"/>
      <c r="F520" s="260"/>
      <c r="G520" s="260"/>
      <c r="H520" s="260"/>
    </row>
    <row r="521" spans="2:8" ht="14.25" customHeight="1" x14ac:dyDescent="0.35">
      <c r="B521" s="261"/>
      <c r="C521" s="260"/>
      <c r="D521" s="260"/>
      <c r="E521" s="260"/>
      <c r="F521" s="260"/>
      <c r="G521" s="260"/>
      <c r="H521" s="260"/>
    </row>
    <row r="522" spans="2:8" ht="14.25" customHeight="1" x14ac:dyDescent="0.35">
      <c r="B522" s="261"/>
      <c r="C522" s="260"/>
      <c r="D522" s="260"/>
      <c r="E522" s="260"/>
      <c r="F522" s="260"/>
      <c r="G522" s="260"/>
      <c r="H522" s="260"/>
    </row>
    <row r="523" spans="2:8" ht="14.25" customHeight="1" x14ac:dyDescent="0.35">
      <c r="B523" s="261"/>
      <c r="C523" s="260"/>
      <c r="D523" s="260"/>
      <c r="E523" s="260"/>
      <c r="F523" s="260"/>
      <c r="G523" s="260"/>
      <c r="H523" s="260"/>
    </row>
    <row r="524" spans="2:8" ht="14.25" customHeight="1" x14ac:dyDescent="0.35">
      <c r="B524" s="261"/>
      <c r="C524" s="260"/>
      <c r="D524" s="260"/>
      <c r="E524" s="260"/>
      <c r="F524" s="260"/>
      <c r="G524" s="260"/>
      <c r="H524" s="260"/>
    </row>
    <row r="525" spans="2:8" ht="14.25" customHeight="1" x14ac:dyDescent="0.35">
      <c r="B525" s="261"/>
      <c r="C525" s="260"/>
      <c r="D525" s="260"/>
      <c r="E525" s="260"/>
      <c r="F525" s="260"/>
      <c r="G525" s="260"/>
      <c r="H525" s="260"/>
    </row>
    <row r="526" spans="2:8" ht="14.25" customHeight="1" x14ac:dyDescent="0.35">
      <c r="B526" s="261"/>
      <c r="C526" s="260"/>
      <c r="D526" s="260"/>
      <c r="E526" s="260"/>
      <c r="F526" s="260"/>
      <c r="G526" s="260"/>
      <c r="H526" s="260"/>
    </row>
    <row r="527" spans="2:8" ht="14.25" customHeight="1" x14ac:dyDescent="0.35">
      <c r="B527" s="261"/>
      <c r="C527" s="260"/>
      <c r="D527" s="260"/>
      <c r="E527" s="260"/>
      <c r="F527" s="260"/>
      <c r="G527" s="260"/>
      <c r="H527" s="260"/>
    </row>
    <row r="528" spans="2:8" ht="14.25" customHeight="1" x14ac:dyDescent="0.35">
      <c r="B528" s="261"/>
      <c r="C528" s="260"/>
      <c r="D528" s="260"/>
      <c r="E528" s="260"/>
      <c r="F528" s="260"/>
      <c r="G528" s="260"/>
      <c r="H528" s="260"/>
    </row>
    <row r="529" spans="2:8" ht="14.25" customHeight="1" x14ac:dyDescent="0.35">
      <c r="B529" s="261"/>
      <c r="C529" s="260"/>
      <c r="D529" s="260"/>
      <c r="E529" s="260"/>
      <c r="F529" s="260"/>
      <c r="G529" s="260"/>
      <c r="H529" s="260"/>
    </row>
    <row r="530" spans="2:8" ht="14.25" customHeight="1" x14ac:dyDescent="0.35">
      <c r="B530" s="261"/>
      <c r="C530" s="260"/>
      <c r="D530" s="260"/>
      <c r="E530" s="260"/>
      <c r="F530" s="260"/>
      <c r="G530" s="260"/>
      <c r="H530" s="260"/>
    </row>
    <row r="531" spans="2:8" ht="14.25" customHeight="1" x14ac:dyDescent="0.35">
      <c r="B531" s="261"/>
      <c r="C531" s="260"/>
      <c r="D531" s="260"/>
      <c r="E531" s="260"/>
      <c r="F531" s="260"/>
      <c r="G531" s="260"/>
      <c r="H531" s="260"/>
    </row>
    <row r="532" spans="2:8" ht="14.25" customHeight="1" x14ac:dyDescent="0.35">
      <c r="B532" s="261"/>
      <c r="C532" s="260"/>
      <c r="D532" s="260"/>
      <c r="E532" s="260"/>
      <c r="F532" s="260"/>
      <c r="G532" s="260"/>
      <c r="H532" s="260"/>
    </row>
    <row r="533" spans="2:8" ht="14.25" customHeight="1" x14ac:dyDescent="0.35">
      <c r="B533" s="261"/>
      <c r="C533" s="260"/>
      <c r="D533" s="260"/>
      <c r="E533" s="260"/>
      <c r="F533" s="260"/>
      <c r="G533" s="260"/>
      <c r="H533" s="260"/>
    </row>
    <row r="534" spans="2:8" ht="14.25" customHeight="1" x14ac:dyDescent="0.35">
      <c r="B534" s="261"/>
      <c r="C534" s="260"/>
      <c r="D534" s="260"/>
      <c r="E534" s="260"/>
      <c r="F534" s="260"/>
      <c r="G534" s="260"/>
      <c r="H534" s="260"/>
    </row>
    <row r="535" spans="2:8" ht="14.25" customHeight="1" x14ac:dyDescent="0.35">
      <c r="B535" s="261"/>
      <c r="C535" s="260"/>
      <c r="D535" s="260"/>
      <c r="E535" s="260"/>
      <c r="F535" s="260"/>
      <c r="G535" s="260"/>
      <c r="H535" s="260"/>
    </row>
    <row r="536" spans="2:8" ht="14.25" customHeight="1" x14ac:dyDescent="0.35">
      <c r="B536" s="261"/>
      <c r="C536" s="260"/>
      <c r="D536" s="260"/>
      <c r="E536" s="260"/>
      <c r="F536" s="260"/>
      <c r="G536" s="260"/>
      <c r="H536" s="260"/>
    </row>
    <row r="537" spans="2:8" ht="14.25" customHeight="1" x14ac:dyDescent="0.35">
      <c r="B537" s="261"/>
      <c r="C537" s="260"/>
      <c r="D537" s="260"/>
      <c r="E537" s="260"/>
      <c r="F537" s="260"/>
      <c r="G537" s="260"/>
      <c r="H537" s="260"/>
    </row>
    <row r="538" spans="2:8" ht="14.25" customHeight="1" x14ac:dyDescent="0.35">
      <c r="B538" s="261"/>
      <c r="C538" s="260"/>
      <c r="D538" s="260"/>
      <c r="E538" s="260"/>
      <c r="F538" s="260"/>
      <c r="G538" s="260"/>
      <c r="H538" s="260"/>
    </row>
    <row r="539" spans="2:8" ht="14.25" customHeight="1" x14ac:dyDescent="0.35">
      <c r="B539" s="261"/>
      <c r="C539" s="260"/>
      <c r="D539" s="260"/>
      <c r="E539" s="260"/>
      <c r="F539" s="260"/>
      <c r="G539" s="260"/>
      <c r="H539" s="260"/>
    </row>
    <row r="540" spans="2:8" ht="14.25" customHeight="1" x14ac:dyDescent="0.35">
      <c r="B540" s="261"/>
      <c r="C540" s="260"/>
      <c r="D540" s="260"/>
      <c r="E540" s="260"/>
      <c r="F540" s="260"/>
      <c r="G540" s="260"/>
      <c r="H540" s="260"/>
    </row>
    <row r="541" spans="2:8" ht="14.25" customHeight="1" x14ac:dyDescent="0.35">
      <c r="B541" s="261"/>
      <c r="C541" s="260"/>
      <c r="D541" s="260"/>
      <c r="E541" s="260"/>
      <c r="F541" s="260"/>
      <c r="G541" s="260"/>
      <c r="H541" s="260"/>
    </row>
    <row r="542" spans="2:8" ht="14.25" customHeight="1" x14ac:dyDescent="0.35">
      <c r="B542" s="261"/>
      <c r="C542" s="260"/>
      <c r="D542" s="260"/>
      <c r="E542" s="260"/>
      <c r="F542" s="260"/>
      <c r="G542" s="260"/>
      <c r="H542" s="260"/>
    </row>
    <row r="543" spans="2:8" ht="14.25" customHeight="1" x14ac:dyDescent="0.35">
      <c r="B543" s="261"/>
      <c r="C543" s="260"/>
      <c r="D543" s="260"/>
      <c r="E543" s="260"/>
      <c r="F543" s="260"/>
      <c r="G543" s="260"/>
      <c r="H543" s="260"/>
    </row>
    <row r="544" spans="2:8" ht="14.25" customHeight="1" x14ac:dyDescent="0.35">
      <c r="B544" s="261"/>
      <c r="C544" s="260"/>
      <c r="D544" s="260"/>
      <c r="E544" s="260"/>
      <c r="F544" s="260"/>
      <c r="G544" s="260"/>
      <c r="H544" s="260"/>
    </row>
    <row r="545" spans="2:8" ht="14.25" customHeight="1" x14ac:dyDescent="0.35">
      <c r="B545" s="261"/>
      <c r="C545" s="260"/>
      <c r="D545" s="260"/>
      <c r="E545" s="260"/>
      <c r="F545" s="260"/>
      <c r="G545" s="260"/>
      <c r="H545" s="260"/>
    </row>
    <row r="546" spans="2:8" ht="14.25" customHeight="1" x14ac:dyDescent="0.35">
      <c r="B546" s="261"/>
      <c r="C546" s="260"/>
      <c r="D546" s="260"/>
      <c r="E546" s="260"/>
      <c r="F546" s="260"/>
      <c r="G546" s="260"/>
      <c r="H546" s="260"/>
    </row>
    <row r="547" spans="2:8" ht="14.25" customHeight="1" x14ac:dyDescent="0.35">
      <c r="B547" s="261"/>
      <c r="C547" s="260"/>
      <c r="D547" s="260"/>
      <c r="E547" s="260"/>
      <c r="F547" s="260"/>
      <c r="G547" s="260"/>
      <c r="H547" s="260"/>
    </row>
    <row r="548" spans="2:8" ht="14.25" customHeight="1" x14ac:dyDescent="0.35">
      <c r="B548" s="261"/>
      <c r="C548" s="260"/>
      <c r="D548" s="260"/>
      <c r="E548" s="260"/>
      <c r="F548" s="260"/>
      <c r="G548" s="260"/>
      <c r="H548" s="260"/>
    </row>
    <row r="549" spans="2:8" ht="14.25" customHeight="1" x14ac:dyDescent="0.35">
      <c r="B549" s="261"/>
      <c r="C549" s="260"/>
      <c r="D549" s="260"/>
      <c r="E549" s="260"/>
      <c r="F549" s="260"/>
      <c r="G549" s="260"/>
      <c r="H549" s="260"/>
    </row>
    <row r="550" spans="2:8" ht="14.25" customHeight="1" x14ac:dyDescent="0.35">
      <c r="B550" s="261"/>
      <c r="C550" s="260"/>
      <c r="D550" s="260"/>
      <c r="E550" s="260"/>
      <c r="F550" s="260"/>
      <c r="G550" s="260"/>
      <c r="H550" s="260"/>
    </row>
    <row r="551" spans="2:8" ht="14.25" customHeight="1" x14ac:dyDescent="0.35">
      <c r="B551" s="261"/>
      <c r="C551" s="260"/>
      <c r="D551" s="260"/>
      <c r="E551" s="260"/>
      <c r="F551" s="260"/>
      <c r="G551" s="260"/>
      <c r="H551" s="260"/>
    </row>
    <row r="552" spans="2:8" ht="14.25" customHeight="1" x14ac:dyDescent="0.35">
      <c r="B552" s="261"/>
      <c r="C552" s="260"/>
      <c r="D552" s="260"/>
      <c r="E552" s="260"/>
      <c r="F552" s="260"/>
      <c r="G552" s="260"/>
      <c r="H552" s="260"/>
    </row>
    <row r="553" spans="2:8" ht="14.25" customHeight="1" x14ac:dyDescent="0.35">
      <c r="B553" s="261"/>
      <c r="C553" s="260"/>
      <c r="D553" s="260"/>
      <c r="E553" s="260"/>
      <c r="F553" s="260"/>
      <c r="G553" s="260"/>
      <c r="H553" s="260"/>
    </row>
    <row r="554" spans="2:8" ht="14.25" customHeight="1" x14ac:dyDescent="0.35">
      <c r="B554" s="261"/>
      <c r="C554" s="260"/>
      <c r="D554" s="260"/>
      <c r="E554" s="260"/>
      <c r="F554" s="260"/>
      <c r="G554" s="260"/>
      <c r="H554" s="260"/>
    </row>
    <row r="555" spans="2:8" ht="14.25" customHeight="1" x14ac:dyDescent="0.35">
      <c r="B555" s="261"/>
      <c r="C555" s="260"/>
      <c r="D555" s="260"/>
      <c r="E555" s="260"/>
      <c r="F555" s="260"/>
      <c r="G555" s="260"/>
      <c r="H555" s="260"/>
    </row>
    <row r="556" spans="2:8" ht="14.25" customHeight="1" x14ac:dyDescent="0.35">
      <c r="B556" s="261"/>
      <c r="C556" s="260"/>
      <c r="D556" s="260"/>
      <c r="E556" s="260"/>
      <c r="F556" s="260"/>
      <c r="G556" s="260"/>
      <c r="H556" s="260"/>
    </row>
    <row r="557" spans="2:8" ht="14.25" customHeight="1" x14ac:dyDescent="0.35">
      <c r="B557" s="261"/>
      <c r="C557" s="260"/>
      <c r="D557" s="260"/>
      <c r="E557" s="260"/>
      <c r="F557" s="260"/>
      <c r="G557" s="260"/>
      <c r="H557" s="260"/>
    </row>
    <row r="558" spans="2:8" ht="14.25" customHeight="1" x14ac:dyDescent="0.35">
      <c r="B558" s="261"/>
      <c r="C558" s="260"/>
      <c r="D558" s="260"/>
      <c r="E558" s="260"/>
      <c r="F558" s="260"/>
      <c r="G558" s="260"/>
      <c r="H558" s="260"/>
    </row>
    <row r="559" spans="2:8" ht="14.25" customHeight="1" x14ac:dyDescent="0.35">
      <c r="B559" s="261"/>
      <c r="C559" s="260"/>
      <c r="D559" s="260"/>
      <c r="E559" s="260"/>
      <c r="F559" s="260"/>
      <c r="G559" s="260"/>
      <c r="H559" s="260"/>
    </row>
    <row r="560" spans="2:8" ht="14.25" customHeight="1" x14ac:dyDescent="0.35">
      <c r="B560" s="261"/>
      <c r="C560" s="260"/>
      <c r="D560" s="260"/>
      <c r="E560" s="260"/>
      <c r="F560" s="260"/>
      <c r="G560" s="260"/>
      <c r="H560" s="260"/>
    </row>
    <row r="561" spans="2:8" ht="14.25" customHeight="1" x14ac:dyDescent="0.35">
      <c r="B561" s="261"/>
      <c r="C561" s="260"/>
      <c r="D561" s="260"/>
      <c r="E561" s="260"/>
      <c r="F561" s="260"/>
      <c r="G561" s="260"/>
      <c r="H561" s="260"/>
    </row>
    <row r="562" spans="2:8" ht="14.25" customHeight="1" x14ac:dyDescent="0.35">
      <c r="B562" s="261"/>
      <c r="C562" s="260"/>
      <c r="D562" s="260"/>
      <c r="E562" s="260"/>
      <c r="F562" s="260"/>
      <c r="G562" s="260"/>
      <c r="H562" s="260"/>
    </row>
    <row r="563" spans="2:8" ht="14.25" customHeight="1" x14ac:dyDescent="0.35">
      <c r="B563" s="261"/>
      <c r="C563" s="260"/>
      <c r="D563" s="260"/>
      <c r="E563" s="260"/>
      <c r="F563" s="260"/>
      <c r="G563" s="260"/>
      <c r="H563" s="260"/>
    </row>
    <row r="564" spans="2:8" ht="14.25" customHeight="1" x14ac:dyDescent="0.35">
      <c r="B564" s="261"/>
      <c r="C564" s="260"/>
      <c r="D564" s="260"/>
      <c r="E564" s="260"/>
      <c r="F564" s="260"/>
      <c r="G564" s="260"/>
      <c r="H564" s="260"/>
    </row>
    <row r="565" spans="2:8" ht="14.25" customHeight="1" x14ac:dyDescent="0.35">
      <c r="B565" s="261"/>
      <c r="C565" s="260"/>
      <c r="D565" s="260"/>
      <c r="E565" s="260"/>
      <c r="F565" s="260"/>
      <c r="G565" s="260"/>
      <c r="H565" s="260"/>
    </row>
    <row r="566" spans="2:8" ht="14.25" customHeight="1" x14ac:dyDescent="0.35">
      <c r="B566" s="261"/>
      <c r="C566" s="260"/>
      <c r="D566" s="260"/>
      <c r="E566" s="260"/>
      <c r="F566" s="260"/>
      <c r="G566" s="260"/>
      <c r="H566" s="260"/>
    </row>
    <row r="567" spans="2:8" ht="14.25" customHeight="1" x14ac:dyDescent="0.35">
      <c r="B567" s="261"/>
      <c r="C567" s="260"/>
      <c r="D567" s="260"/>
      <c r="E567" s="260"/>
      <c r="F567" s="260"/>
      <c r="G567" s="260"/>
      <c r="H567" s="260"/>
    </row>
    <row r="568" spans="2:8" ht="14.25" customHeight="1" x14ac:dyDescent="0.35">
      <c r="B568" s="261"/>
      <c r="C568" s="260"/>
      <c r="D568" s="260"/>
      <c r="E568" s="260"/>
      <c r="F568" s="260"/>
      <c r="G568" s="260"/>
      <c r="H568" s="260"/>
    </row>
    <row r="569" spans="2:8" ht="14.25" customHeight="1" x14ac:dyDescent="0.35">
      <c r="B569" s="261"/>
      <c r="C569" s="260"/>
      <c r="D569" s="260"/>
      <c r="E569" s="260"/>
      <c r="F569" s="260"/>
      <c r="G569" s="260"/>
      <c r="H569" s="260"/>
    </row>
    <row r="570" spans="2:8" ht="14.25" customHeight="1" x14ac:dyDescent="0.35">
      <c r="B570" s="261"/>
      <c r="C570" s="260"/>
      <c r="D570" s="260"/>
      <c r="E570" s="260"/>
      <c r="F570" s="260"/>
      <c r="G570" s="260"/>
      <c r="H570" s="260"/>
    </row>
    <row r="571" spans="2:8" ht="14.25" customHeight="1" x14ac:dyDescent="0.35">
      <c r="B571" s="261"/>
      <c r="C571" s="260"/>
      <c r="D571" s="260"/>
      <c r="E571" s="260"/>
      <c r="F571" s="260"/>
      <c r="G571" s="260"/>
      <c r="H571" s="260"/>
    </row>
    <row r="572" spans="2:8" ht="14.25" customHeight="1" x14ac:dyDescent="0.35">
      <c r="B572" s="261"/>
      <c r="C572" s="260"/>
      <c r="D572" s="260"/>
      <c r="E572" s="260"/>
      <c r="F572" s="260"/>
      <c r="G572" s="260"/>
      <c r="H572" s="260"/>
    </row>
    <row r="573" spans="2:8" ht="14.25" customHeight="1" x14ac:dyDescent="0.35">
      <c r="B573" s="261"/>
      <c r="C573" s="260"/>
      <c r="D573" s="260"/>
      <c r="E573" s="260"/>
      <c r="F573" s="260"/>
      <c r="G573" s="260"/>
      <c r="H573" s="260"/>
    </row>
    <row r="574" spans="2:8" ht="14.25" customHeight="1" x14ac:dyDescent="0.35">
      <c r="B574" s="261"/>
      <c r="C574" s="260"/>
      <c r="D574" s="260"/>
      <c r="E574" s="260"/>
      <c r="F574" s="260"/>
      <c r="G574" s="260"/>
      <c r="H574" s="260"/>
    </row>
    <row r="575" spans="2:8" ht="14.25" customHeight="1" x14ac:dyDescent="0.35">
      <c r="B575" s="261"/>
      <c r="C575" s="260"/>
      <c r="D575" s="260"/>
      <c r="E575" s="260"/>
      <c r="F575" s="260"/>
      <c r="G575" s="260"/>
      <c r="H575" s="260"/>
    </row>
    <row r="576" spans="2:8" ht="14.25" customHeight="1" x14ac:dyDescent="0.35">
      <c r="B576" s="261"/>
      <c r="C576" s="260"/>
      <c r="D576" s="260"/>
      <c r="E576" s="260"/>
      <c r="F576" s="260"/>
      <c r="G576" s="260"/>
      <c r="H576" s="260"/>
    </row>
    <row r="577" spans="2:8" ht="14.25" customHeight="1" x14ac:dyDescent="0.35">
      <c r="B577" s="261"/>
      <c r="C577" s="260"/>
      <c r="D577" s="260"/>
      <c r="E577" s="260"/>
      <c r="F577" s="260"/>
      <c r="G577" s="260"/>
      <c r="H577" s="260"/>
    </row>
    <row r="578" spans="2:8" ht="14.25" customHeight="1" x14ac:dyDescent="0.35">
      <c r="B578" s="261"/>
      <c r="C578" s="260"/>
      <c r="D578" s="260"/>
      <c r="E578" s="260"/>
      <c r="F578" s="260"/>
      <c r="G578" s="260"/>
      <c r="H578" s="260"/>
    </row>
    <row r="579" spans="2:8" ht="14.25" customHeight="1" x14ac:dyDescent="0.35">
      <c r="B579" s="261"/>
      <c r="C579" s="260"/>
      <c r="D579" s="260"/>
      <c r="E579" s="260"/>
      <c r="F579" s="260"/>
      <c r="G579" s="260"/>
      <c r="H579" s="260"/>
    </row>
    <row r="580" spans="2:8" ht="14.25" customHeight="1" x14ac:dyDescent="0.35">
      <c r="B580" s="261"/>
      <c r="C580" s="260"/>
      <c r="D580" s="260"/>
      <c r="E580" s="260"/>
      <c r="F580" s="260"/>
      <c r="G580" s="260"/>
      <c r="H580" s="260"/>
    </row>
    <row r="581" spans="2:8" ht="14.25" customHeight="1" x14ac:dyDescent="0.35">
      <c r="B581" s="261"/>
      <c r="C581" s="260"/>
      <c r="D581" s="260"/>
      <c r="E581" s="260"/>
      <c r="F581" s="260"/>
      <c r="G581" s="260"/>
      <c r="H581" s="260"/>
    </row>
    <row r="582" spans="2:8" ht="14.25" customHeight="1" x14ac:dyDescent="0.35">
      <c r="B582" s="261"/>
      <c r="C582" s="260"/>
      <c r="D582" s="260"/>
      <c r="E582" s="260"/>
      <c r="F582" s="260"/>
      <c r="G582" s="260"/>
      <c r="H582" s="260"/>
    </row>
    <row r="583" spans="2:8" ht="14.25" customHeight="1" x14ac:dyDescent="0.35">
      <c r="B583" s="261"/>
      <c r="C583" s="260"/>
      <c r="D583" s="260"/>
      <c r="E583" s="260"/>
      <c r="F583" s="260"/>
      <c r="G583" s="260"/>
      <c r="H583" s="260"/>
    </row>
    <row r="584" spans="2:8" ht="14.25" customHeight="1" x14ac:dyDescent="0.35">
      <c r="B584" s="261"/>
      <c r="C584" s="260"/>
      <c r="D584" s="260"/>
      <c r="E584" s="260"/>
      <c r="F584" s="260"/>
      <c r="G584" s="260"/>
      <c r="H584" s="260"/>
    </row>
    <row r="585" spans="2:8" ht="14.25" customHeight="1" x14ac:dyDescent="0.35">
      <c r="B585" s="261"/>
      <c r="C585" s="260"/>
      <c r="D585" s="260"/>
      <c r="E585" s="260"/>
      <c r="F585" s="260"/>
      <c r="G585" s="260"/>
      <c r="H585" s="260"/>
    </row>
    <row r="586" spans="2:8" ht="14.25" customHeight="1" x14ac:dyDescent="0.35">
      <c r="B586" s="261"/>
      <c r="C586" s="260"/>
      <c r="D586" s="260"/>
      <c r="E586" s="260"/>
      <c r="F586" s="260"/>
      <c r="G586" s="260"/>
      <c r="H586" s="260"/>
    </row>
    <row r="587" spans="2:8" ht="14.25" customHeight="1" x14ac:dyDescent="0.35">
      <c r="B587" s="261"/>
      <c r="C587" s="260"/>
      <c r="D587" s="260"/>
      <c r="E587" s="260"/>
      <c r="F587" s="260"/>
      <c r="G587" s="260"/>
      <c r="H587" s="260"/>
    </row>
    <row r="588" spans="2:8" ht="14.25" customHeight="1" x14ac:dyDescent="0.35">
      <c r="B588" s="261"/>
      <c r="C588" s="260"/>
      <c r="D588" s="260"/>
      <c r="E588" s="260"/>
      <c r="F588" s="260"/>
      <c r="G588" s="260"/>
      <c r="H588" s="260"/>
    </row>
    <row r="589" spans="2:8" ht="14.25" customHeight="1" x14ac:dyDescent="0.35">
      <c r="B589" s="261"/>
      <c r="C589" s="260"/>
      <c r="D589" s="260"/>
      <c r="E589" s="260"/>
      <c r="F589" s="260"/>
      <c r="G589" s="260"/>
      <c r="H589" s="260"/>
    </row>
    <row r="590" spans="2:8" ht="14.25" customHeight="1" x14ac:dyDescent="0.35">
      <c r="B590" s="261"/>
      <c r="C590" s="260"/>
      <c r="D590" s="260"/>
      <c r="E590" s="260"/>
      <c r="F590" s="260"/>
      <c r="G590" s="260"/>
      <c r="H590" s="260"/>
    </row>
    <row r="591" spans="2:8" ht="14.25" customHeight="1" x14ac:dyDescent="0.35">
      <c r="B591" s="261"/>
      <c r="C591" s="260"/>
      <c r="D591" s="260"/>
      <c r="E591" s="260"/>
      <c r="F591" s="260"/>
      <c r="G591" s="260"/>
      <c r="H591" s="260"/>
    </row>
    <row r="592" spans="2:8" ht="14.25" customHeight="1" x14ac:dyDescent="0.35">
      <c r="B592" s="261"/>
      <c r="C592" s="260"/>
      <c r="D592" s="260"/>
      <c r="E592" s="260"/>
      <c r="F592" s="260"/>
      <c r="G592" s="260"/>
      <c r="H592" s="260"/>
    </row>
    <row r="593" spans="2:8" ht="14.25" customHeight="1" x14ac:dyDescent="0.35">
      <c r="B593" s="261"/>
      <c r="C593" s="260"/>
      <c r="D593" s="260"/>
      <c r="E593" s="260"/>
      <c r="F593" s="260"/>
      <c r="G593" s="260"/>
      <c r="H593" s="260"/>
    </row>
    <row r="594" spans="2:8" ht="14.25" customHeight="1" x14ac:dyDescent="0.35">
      <c r="B594" s="261"/>
      <c r="C594" s="260"/>
      <c r="D594" s="260"/>
      <c r="E594" s="260"/>
      <c r="F594" s="260"/>
      <c r="G594" s="260"/>
      <c r="H594" s="260"/>
    </row>
    <row r="595" spans="2:8" ht="14.25" customHeight="1" x14ac:dyDescent="0.35">
      <c r="B595" s="261"/>
      <c r="C595" s="260"/>
      <c r="D595" s="260"/>
      <c r="E595" s="260"/>
      <c r="F595" s="260"/>
      <c r="G595" s="260"/>
      <c r="H595" s="260"/>
    </row>
    <row r="596" spans="2:8" ht="14.25" customHeight="1" x14ac:dyDescent="0.35">
      <c r="B596" s="261"/>
      <c r="C596" s="260"/>
      <c r="D596" s="260"/>
      <c r="E596" s="260"/>
      <c r="F596" s="260"/>
      <c r="G596" s="260"/>
      <c r="H596" s="260"/>
    </row>
    <row r="597" spans="2:8" ht="14.25" customHeight="1" x14ac:dyDescent="0.35">
      <c r="B597" s="261"/>
      <c r="C597" s="260"/>
      <c r="D597" s="260"/>
      <c r="E597" s="260"/>
      <c r="F597" s="260"/>
      <c r="G597" s="260"/>
      <c r="H597" s="260"/>
    </row>
    <row r="598" spans="2:8" ht="14.25" customHeight="1" x14ac:dyDescent="0.35">
      <c r="B598" s="261"/>
      <c r="C598" s="260"/>
      <c r="D598" s="260"/>
      <c r="E598" s="260"/>
      <c r="F598" s="260"/>
      <c r="G598" s="260"/>
      <c r="H598" s="260"/>
    </row>
    <row r="599" spans="2:8" ht="14.25" customHeight="1" x14ac:dyDescent="0.35">
      <c r="B599" s="261"/>
      <c r="C599" s="260"/>
      <c r="D599" s="260"/>
      <c r="E599" s="260"/>
      <c r="F599" s="260"/>
      <c r="G599" s="260"/>
      <c r="H599" s="260"/>
    </row>
    <row r="600" spans="2:8" ht="14.25" customHeight="1" x14ac:dyDescent="0.35">
      <c r="B600" s="261"/>
      <c r="C600" s="260"/>
      <c r="D600" s="260"/>
      <c r="E600" s="260"/>
      <c r="F600" s="260"/>
      <c r="G600" s="260"/>
      <c r="H600" s="260"/>
    </row>
    <row r="601" spans="2:8" ht="14.25" customHeight="1" x14ac:dyDescent="0.35">
      <c r="B601" s="261"/>
      <c r="C601" s="260"/>
      <c r="D601" s="260"/>
      <c r="E601" s="260"/>
      <c r="F601" s="260"/>
      <c r="G601" s="260"/>
      <c r="H601" s="260"/>
    </row>
    <row r="602" spans="2:8" ht="14.25" customHeight="1" x14ac:dyDescent="0.35">
      <c r="B602" s="261"/>
      <c r="C602" s="260"/>
      <c r="D602" s="260"/>
      <c r="E602" s="260"/>
      <c r="F602" s="260"/>
      <c r="G602" s="260"/>
      <c r="H602" s="260"/>
    </row>
    <row r="603" spans="2:8" ht="14.25" customHeight="1" x14ac:dyDescent="0.35">
      <c r="B603" s="261"/>
      <c r="C603" s="260"/>
      <c r="D603" s="260"/>
      <c r="E603" s="260"/>
      <c r="F603" s="260"/>
      <c r="G603" s="260"/>
      <c r="H603" s="260"/>
    </row>
    <row r="604" spans="2:8" ht="14.25" customHeight="1" x14ac:dyDescent="0.35">
      <c r="B604" s="261"/>
      <c r="C604" s="260"/>
      <c r="D604" s="260"/>
      <c r="E604" s="260"/>
      <c r="F604" s="260"/>
      <c r="G604" s="260"/>
      <c r="H604" s="260"/>
    </row>
    <row r="605" spans="2:8" ht="14.25" customHeight="1" x14ac:dyDescent="0.35">
      <c r="B605" s="261"/>
      <c r="C605" s="260"/>
      <c r="D605" s="260"/>
      <c r="E605" s="260"/>
      <c r="F605" s="260"/>
      <c r="G605" s="260"/>
      <c r="H605" s="260"/>
    </row>
    <row r="606" spans="2:8" ht="14.25" customHeight="1" x14ac:dyDescent="0.35">
      <c r="B606" s="261"/>
      <c r="C606" s="260"/>
      <c r="D606" s="260"/>
      <c r="E606" s="260"/>
      <c r="F606" s="260"/>
      <c r="G606" s="260"/>
      <c r="H606" s="260"/>
    </row>
    <row r="607" spans="2:8" ht="14.25" customHeight="1" x14ac:dyDescent="0.35">
      <c r="B607" s="261"/>
      <c r="C607" s="260"/>
      <c r="D607" s="260"/>
      <c r="E607" s="260"/>
      <c r="F607" s="260"/>
      <c r="G607" s="260"/>
      <c r="H607" s="260"/>
    </row>
    <row r="608" spans="2:8" ht="14.25" customHeight="1" x14ac:dyDescent="0.35">
      <c r="B608" s="261"/>
      <c r="C608" s="260"/>
      <c r="D608" s="260"/>
      <c r="E608" s="260"/>
      <c r="F608" s="260"/>
      <c r="G608" s="260"/>
      <c r="H608" s="260"/>
    </row>
    <row r="609" spans="2:8" ht="14.25" customHeight="1" x14ac:dyDescent="0.35">
      <c r="B609" s="261"/>
      <c r="C609" s="260"/>
      <c r="D609" s="260"/>
      <c r="E609" s="260"/>
      <c r="F609" s="260"/>
      <c r="G609" s="260"/>
      <c r="H609" s="260"/>
    </row>
    <row r="610" spans="2:8" ht="14.25" customHeight="1" x14ac:dyDescent="0.35">
      <c r="B610" s="261"/>
      <c r="C610" s="260"/>
      <c r="D610" s="260"/>
      <c r="E610" s="260"/>
      <c r="F610" s="260"/>
      <c r="G610" s="260"/>
      <c r="H610" s="260"/>
    </row>
    <row r="611" spans="2:8" ht="14.25" customHeight="1" x14ac:dyDescent="0.35">
      <c r="B611" s="261"/>
      <c r="C611" s="260"/>
      <c r="D611" s="260"/>
      <c r="E611" s="260"/>
      <c r="F611" s="260"/>
      <c r="G611" s="260"/>
      <c r="H611" s="260"/>
    </row>
    <row r="612" spans="2:8" ht="14.25" customHeight="1" x14ac:dyDescent="0.35">
      <c r="B612" s="261"/>
      <c r="C612" s="260"/>
      <c r="D612" s="260"/>
      <c r="E612" s="260"/>
      <c r="F612" s="260"/>
      <c r="G612" s="260"/>
      <c r="H612" s="260"/>
    </row>
    <row r="613" spans="2:8" ht="14.25" customHeight="1" x14ac:dyDescent="0.35">
      <c r="B613" s="261"/>
      <c r="C613" s="260"/>
      <c r="D613" s="260"/>
      <c r="E613" s="260"/>
      <c r="F613" s="260"/>
      <c r="G613" s="260"/>
      <c r="H613" s="260"/>
    </row>
    <row r="614" spans="2:8" ht="14.25" customHeight="1" x14ac:dyDescent="0.35">
      <c r="B614" s="261"/>
      <c r="C614" s="260"/>
      <c r="D614" s="260"/>
      <c r="E614" s="260"/>
      <c r="F614" s="260"/>
      <c r="G614" s="260"/>
      <c r="H614" s="260"/>
    </row>
    <row r="615" spans="2:8" ht="14.25" customHeight="1" x14ac:dyDescent="0.35">
      <c r="B615" s="261"/>
      <c r="C615" s="260"/>
      <c r="D615" s="260"/>
      <c r="E615" s="260"/>
      <c r="F615" s="260"/>
      <c r="G615" s="260"/>
      <c r="H615" s="260"/>
    </row>
    <row r="616" spans="2:8" ht="14.25" customHeight="1" x14ac:dyDescent="0.35">
      <c r="B616" s="261"/>
      <c r="C616" s="260"/>
      <c r="D616" s="260"/>
      <c r="E616" s="260"/>
      <c r="F616" s="260"/>
      <c r="G616" s="260"/>
      <c r="H616" s="260"/>
    </row>
    <row r="617" spans="2:8" ht="14.25" customHeight="1" x14ac:dyDescent="0.35">
      <c r="B617" s="261"/>
      <c r="C617" s="260"/>
      <c r="D617" s="260"/>
      <c r="E617" s="260"/>
      <c r="F617" s="260"/>
      <c r="G617" s="260"/>
      <c r="H617" s="260"/>
    </row>
    <row r="618" spans="2:8" ht="14.25" customHeight="1" x14ac:dyDescent="0.35">
      <c r="B618" s="261"/>
      <c r="C618" s="260"/>
      <c r="D618" s="260"/>
      <c r="E618" s="260"/>
      <c r="F618" s="260"/>
      <c r="G618" s="260"/>
      <c r="H618" s="260"/>
    </row>
    <row r="619" spans="2:8" ht="14.25" customHeight="1" x14ac:dyDescent="0.35">
      <c r="B619" s="261"/>
      <c r="C619" s="260"/>
      <c r="D619" s="260"/>
      <c r="E619" s="260"/>
      <c r="F619" s="260"/>
      <c r="G619" s="260"/>
      <c r="H619" s="260"/>
    </row>
    <row r="620" spans="2:8" ht="14.25" customHeight="1" x14ac:dyDescent="0.35">
      <c r="B620" s="261"/>
      <c r="C620" s="260"/>
      <c r="D620" s="260"/>
      <c r="E620" s="260"/>
      <c r="F620" s="260"/>
      <c r="G620" s="260"/>
      <c r="H620" s="260"/>
    </row>
    <row r="621" spans="2:8" ht="14.25" customHeight="1" x14ac:dyDescent="0.35">
      <c r="B621" s="261"/>
      <c r="C621" s="260"/>
      <c r="D621" s="260"/>
      <c r="E621" s="260"/>
      <c r="F621" s="260"/>
      <c r="G621" s="260"/>
      <c r="H621" s="260"/>
    </row>
    <row r="622" spans="2:8" ht="14.25" customHeight="1" x14ac:dyDescent="0.35">
      <c r="B622" s="261"/>
      <c r="C622" s="260"/>
      <c r="D622" s="260"/>
      <c r="E622" s="260"/>
      <c r="F622" s="260"/>
      <c r="G622" s="260"/>
      <c r="H622" s="260"/>
    </row>
    <row r="623" spans="2:8" ht="14.25" customHeight="1" x14ac:dyDescent="0.35">
      <c r="B623" s="261"/>
      <c r="C623" s="260"/>
      <c r="D623" s="260"/>
      <c r="E623" s="260"/>
      <c r="F623" s="260"/>
      <c r="G623" s="260"/>
      <c r="H623" s="260"/>
    </row>
    <row r="624" spans="2:8" ht="14.25" customHeight="1" x14ac:dyDescent="0.35">
      <c r="B624" s="261"/>
      <c r="C624" s="260"/>
      <c r="D624" s="260"/>
      <c r="E624" s="260"/>
      <c r="F624" s="260"/>
      <c r="G624" s="260"/>
      <c r="H624" s="260"/>
    </row>
    <row r="625" spans="2:8" ht="14.25" customHeight="1" x14ac:dyDescent="0.35">
      <c r="B625" s="261"/>
      <c r="C625" s="260"/>
      <c r="D625" s="260"/>
      <c r="E625" s="260"/>
      <c r="F625" s="260"/>
      <c r="G625" s="260"/>
      <c r="H625" s="260"/>
    </row>
    <row r="626" spans="2:8" ht="14.25" customHeight="1" x14ac:dyDescent="0.35">
      <c r="B626" s="261"/>
      <c r="C626" s="260"/>
      <c r="D626" s="260"/>
      <c r="E626" s="260"/>
      <c r="F626" s="260"/>
      <c r="G626" s="260"/>
      <c r="H626" s="260"/>
    </row>
    <row r="627" spans="2:8" ht="14.25" customHeight="1" x14ac:dyDescent="0.35">
      <c r="B627" s="261"/>
      <c r="C627" s="260"/>
      <c r="D627" s="260"/>
      <c r="E627" s="260"/>
      <c r="F627" s="260"/>
      <c r="G627" s="260"/>
      <c r="H627" s="260"/>
    </row>
    <row r="628" spans="2:8" ht="14.25" customHeight="1" x14ac:dyDescent="0.35">
      <c r="B628" s="261"/>
      <c r="C628" s="260"/>
      <c r="D628" s="260"/>
      <c r="E628" s="260"/>
      <c r="F628" s="260"/>
      <c r="G628" s="260"/>
      <c r="H628" s="260"/>
    </row>
    <row r="629" spans="2:8" ht="14.25" customHeight="1" x14ac:dyDescent="0.35">
      <c r="B629" s="261"/>
      <c r="C629" s="260"/>
      <c r="D629" s="260"/>
      <c r="E629" s="260"/>
      <c r="F629" s="260"/>
      <c r="G629" s="260"/>
      <c r="H629" s="260"/>
    </row>
    <row r="630" spans="2:8" ht="14.25" customHeight="1" x14ac:dyDescent="0.35">
      <c r="B630" s="261"/>
      <c r="C630" s="260"/>
      <c r="D630" s="260"/>
      <c r="E630" s="260"/>
      <c r="F630" s="260"/>
      <c r="G630" s="260"/>
      <c r="H630" s="260"/>
    </row>
    <row r="631" spans="2:8" ht="14.25" customHeight="1" x14ac:dyDescent="0.35">
      <c r="B631" s="261"/>
      <c r="C631" s="260"/>
      <c r="D631" s="260"/>
      <c r="E631" s="260"/>
      <c r="F631" s="260"/>
      <c r="G631" s="260"/>
      <c r="H631" s="260"/>
    </row>
    <row r="632" spans="2:8" ht="14.25" customHeight="1" x14ac:dyDescent="0.35">
      <c r="B632" s="261"/>
      <c r="C632" s="260"/>
      <c r="D632" s="260"/>
      <c r="E632" s="260"/>
      <c r="F632" s="260"/>
      <c r="G632" s="260"/>
      <c r="H632" s="260"/>
    </row>
    <row r="633" spans="2:8" ht="14.25" customHeight="1" x14ac:dyDescent="0.35">
      <c r="B633" s="261"/>
      <c r="C633" s="260"/>
      <c r="D633" s="260"/>
      <c r="E633" s="260"/>
      <c r="F633" s="260"/>
      <c r="G633" s="260"/>
      <c r="H633" s="260"/>
    </row>
    <row r="634" spans="2:8" ht="14.25" customHeight="1" x14ac:dyDescent="0.35">
      <c r="B634" s="261"/>
      <c r="C634" s="260"/>
      <c r="D634" s="260"/>
      <c r="E634" s="260"/>
      <c r="F634" s="260"/>
      <c r="G634" s="260"/>
      <c r="H634" s="260"/>
    </row>
    <row r="635" spans="2:8" ht="14.25" customHeight="1" x14ac:dyDescent="0.35">
      <c r="B635" s="261"/>
      <c r="C635" s="260"/>
      <c r="D635" s="260"/>
      <c r="E635" s="260"/>
      <c r="F635" s="260"/>
      <c r="G635" s="260"/>
      <c r="H635" s="260"/>
    </row>
    <row r="636" spans="2:8" ht="14.25" customHeight="1" x14ac:dyDescent="0.35">
      <c r="B636" s="261"/>
      <c r="C636" s="260"/>
      <c r="D636" s="260"/>
      <c r="E636" s="260"/>
      <c r="F636" s="260"/>
      <c r="G636" s="260"/>
      <c r="H636" s="260"/>
    </row>
    <row r="637" spans="2:8" ht="14.25" customHeight="1" x14ac:dyDescent="0.35">
      <c r="B637" s="261"/>
      <c r="C637" s="260"/>
      <c r="D637" s="260"/>
      <c r="E637" s="260"/>
      <c r="F637" s="260"/>
      <c r="G637" s="260"/>
      <c r="H637" s="260"/>
    </row>
    <row r="638" spans="2:8" ht="14.25" customHeight="1" x14ac:dyDescent="0.35">
      <c r="B638" s="261"/>
      <c r="C638" s="260"/>
      <c r="D638" s="260"/>
      <c r="E638" s="260"/>
      <c r="F638" s="260"/>
      <c r="G638" s="260"/>
      <c r="H638" s="260"/>
    </row>
    <row r="639" spans="2:8" ht="14.25" customHeight="1" x14ac:dyDescent="0.35">
      <c r="B639" s="261"/>
      <c r="C639" s="260"/>
      <c r="D639" s="260"/>
      <c r="E639" s="260"/>
      <c r="F639" s="260"/>
      <c r="G639" s="260"/>
      <c r="H639" s="260"/>
    </row>
    <row r="640" spans="2:8" ht="14.25" customHeight="1" x14ac:dyDescent="0.35">
      <c r="B640" s="261"/>
      <c r="C640" s="260"/>
      <c r="D640" s="260"/>
      <c r="E640" s="260"/>
      <c r="F640" s="260"/>
      <c r="G640" s="260"/>
      <c r="H640" s="260"/>
    </row>
    <row r="641" spans="2:8" ht="14.25" customHeight="1" x14ac:dyDescent="0.35">
      <c r="B641" s="261"/>
      <c r="C641" s="260"/>
      <c r="D641" s="260"/>
      <c r="E641" s="260"/>
      <c r="F641" s="260"/>
      <c r="G641" s="260"/>
      <c r="H641" s="260"/>
    </row>
    <row r="642" spans="2:8" ht="14.25" customHeight="1" x14ac:dyDescent="0.35">
      <c r="B642" s="261"/>
      <c r="C642" s="260"/>
      <c r="D642" s="260"/>
      <c r="E642" s="260"/>
      <c r="F642" s="260"/>
      <c r="G642" s="260"/>
      <c r="H642" s="260"/>
    </row>
    <row r="643" spans="2:8" ht="14.25" customHeight="1" x14ac:dyDescent="0.35">
      <c r="B643" s="261"/>
      <c r="C643" s="260"/>
      <c r="D643" s="260"/>
      <c r="E643" s="260"/>
      <c r="F643" s="260"/>
      <c r="G643" s="260"/>
      <c r="H643" s="260"/>
    </row>
    <row r="644" spans="2:8" ht="14.25" customHeight="1" x14ac:dyDescent="0.35">
      <c r="B644" s="261"/>
      <c r="C644" s="260"/>
      <c r="D644" s="260"/>
      <c r="E644" s="260"/>
      <c r="F644" s="260"/>
      <c r="G644" s="260"/>
      <c r="H644" s="260"/>
    </row>
    <row r="645" spans="2:8" ht="14.25" customHeight="1" x14ac:dyDescent="0.35">
      <c r="B645" s="261"/>
      <c r="C645" s="260"/>
      <c r="D645" s="260"/>
      <c r="E645" s="260"/>
      <c r="F645" s="260"/>
      <c r="G645" s="260"/>
      <c r="H645" s="260"/>
    </row>
    <row r="646" spans="2:8" ht="14.25" customHeight="1" x14ac:dyDescent="0.35">
      <c r="B646" s="261"/>
      <c r="C646" s="260"/>
      <c r="D646" s="260"/>
      <c r="E646" s="260"/>
      <c r="F646" s="260"/>
      <c r="G646" s="260"/>
      <c r="H646" s="260"/>
    </row>
    <row r="647" spans="2:8" ht="14.25" customHeight="1" x14ac:dyDescent="0.35">
      <c r="B647" s="261"/>
      <c r="C647" s="260"/>
      <c r="D647" s="260"/>
      <c r="E647" s="260"/>
      <c r="F647" s="260"/>
      <c r="G647" s="260"/>
      <c r="H647" s="260"/>
    </row>
    <row r="648" spans="2:8" ht="14.25" customHeight="1" x14ac:dyDescent="0.35">
      <c r="B648" s="261"/>
      <c r="C648" s="260"/>
      <c r="D648" s="260"/>
      <c r="E648" s="260"/>
      <c r="F648" s="260"/>
      <c r="G648" s="260"/>
      <c r="H648" s="260"/>
    </row>
    <row r="649" spans="2:8" ht="14.25" customHeight="1" x14ac:dyDescent="0.35">
      <c r="B649" s="261"/>
      <c r="C649" s="260"/>
      <c r="D649" s="260"/>
      <c r="E649" s="260"/>
      <c r="F649" s="260"/>
      <c r="G649" s="260"/>
      <c r="H649" s="260"/>
    </row>
    <row r="650" spans="2:8" ht="14.25" customHeight="1" x14ac:dyDescent="0.35">
      <c r="B650" s="261"/>
      <c r="C650" s="260"/>
      <c r="D650" s="260"/>
      <c r="E650" s="260"/>
      <c r="F650" s="260"/>
      <c r="G650" s="260"/>
      <c r="H650" s="260"/>
    </row>
    <row r="651" spans="2:8" ht="14.25" customHeight="1" x14ac:dyDescent="0.35">
      <c r="B651" s="261"/>
      <c r="C651" s="260"/>
      <c r="D651" s="260"/>
      <c r="E651" s="260"/>
      <c r="F651" s="260"/>
      <c r="G651" s="260"/>
      <c r="H651" s="260"/>
    </row>
    <row r="652" spans="2:8" ht="14.25" customHeight="1" x14ac:dyDescent="0.35">
      <c r="B652" s="261"/>
      <c r="C652" s="260"/>
      <c r="D652" s="260"/>
      <c r="E652" s="260"/>
      <c r="F652" s="260"/>
      <c r="G652" s="260"/>
      <c r="H652" s="260"/>
    </row>
    <row r="653" spans="2:8" ht="14.25" customHeight="1" x14ac:dyDescent="0.35">
      <c r="B653" s="261"/>
      <c r="C653" s="260"/>
      <c r="D653" s="260"/>
      <c r="E653" s="260"/>
      <c r="F653" s="260"/>
      <c r="G653" s="260"/>
      <c r="H653" s="260"/>
    </row>
    <row r="654" spans="2:8" ht="14.25" customHeight="1" x14ac:dyDescent="0.35">
      <c r="B654" s="261"/>
      <c r="C654" s="260"/>
      <c r="D654" s="260"/>
      <c r="E654" s="260"/>
      <c r="F654" s="260"/>
      <c r="G654" s="260"/>
      <c r="H654" s="260"/>
    </row>
    <row r="655" spans="2:8" ht="14.25" customHeight="1" x14ac:dyDescent="0.35">
      <c r="B655" s="261"/>
      <c r="C655" s="260"/>
      <c r="D655" s="260"/>
      <c r="E655" s="260"/>
      <c r="F655" s="260"/>
      <c r="G655" s="260"/>
      <c r="H655" s="260"/>
    </row>
    <row r="656" spans="2:8" ht="14.25" customHeight="1" x14ac:dyDescent="0.35">
      <c r="B656" s="261"/>
      <c r="C656" s="260"/>
      <c r="D656" s="260"/>
      <c r="E656" s="260"/>
      <c r="F656" s="260"/>
      <c r="G656" s="260"/>
      <c r="H656" s="260"/>
    </row>
    <row r="657" spans="2:8" ht="14.25" customHeight="1" x14ac:dyDescent="0.35">
      <c r="B657" s="261"/>
      <c r="C657" s="260"/>
      <c r="D657" s="260"/>
      <c r="E657" s="260"/>
      <c r="F657" s="260"/>
      <c r="G657" s="260"/>
      <c r="H657" s="260"/>
    </row>
    <row r="658" spans="2:8" ht="14.25" customHeight="1" x14ac:dyDescent="0.35">
      <c r="B658" s="261"/>
      <c r="C658" s="260"/>
      <c r="D658" s="260"/>
      <c r="E658" s="260"/>
      <c r="F658" s="260"/>
      <c r="G658" s="260"/>
      <c r="H658" s="260"/>
    </row>
    <row r="659" spans="2:8" ht="14.25" customHeight="1" x14ac:dyDescent="0.35">
      <c r="B659" s="261"/>
      <c r="C659" s="260"/>
      <c r="D659" s="260"/>
      <c r="E659" s="260"/>
      <c r="F659" s="260"/>
      <c r="G659" s="260"/>
      <c r="H659" s="260"/>
    </row>
    <row r="660" spans="2:8" ht="14.25" customHeight="1" x14ac:dyDescent="0.35">
      <c r="B660" s="261"/>
      <c r="C660" s="260"/>
      <c r="D660" s="260"/>
      <c r="E660" s="260"/>
      <c r="F660" s="260"/>
      <c r="G660" s="260"/>
      <c r="H660" s="260"/>
    </row>
    <row r="661" spans="2:8" ht="14.25" customHeight="1" x14ac:dyDescent="0.35">
      <c r="B661" s="261"/>
      <c r="C661" s="260"/>
      <c r="D661" s="260"/>
      <c r="E661" s="260"/>
      <c r="F661" s="260"/>
      <c r="G661" s="260"/>
      <c r="H661" s="260"/>
    </row>
    <row r="662" spans="2:8" ht="14.25" customHeight="1" x14ac:dyDescent="0.35">
      <c r="B662" s="261"/>
      <c r="C662" s="260"/>
      <c r="D662" s="260"/>
      <c r="E662" s="260"/>
      <c r="F662" s="260"/>
      <c r="G662" s="260"/>
      <c r="H662" s="260"/>
    </row>
    <row r="663" spans="2:8" ht="14.25" customHeight="1" x14ac:dyDescent="0.35">
      <c r="B663" s="261"/>
      <c r="C663" s="260"/>
      <c r="D663" s="260"/>
      <c r="E663" s="260"/>
      <c r="F663" s="260"/>
      <c r="G663" s="260"/>
      <c r="H663" s="260"/>
    </row>
    <row r="664" spans="2:8" ht="14.25" customHeight="1" x14ac:dyDescent="0.35">
      <c r="B664" s="261"/>
      <c r="C664" s="260"/>
      <c r="D664" s="260"/>
      <c r="E664" s="260"/>
      <c r="F664" s="260"/>
      <c r="G664" s="260"/>
      <c r="H664" s="260"/>
    </row>
    <row r="665" spans="2:8" ht="14.25" customHeight="1" x14ac:dyDescent="0.35">
      <c r="B665" s="261"/>
      <c r="C665" s="260"/>
      <c r="D665" s="260"/>
      <c r="E665" s="260"/>
      <c r="F665" s="260"/>
      <c r="G665" s="260"/>
      <c r="H665" s="260"/>
    </row>
    <row r="666" spans="2:8" ht="14.25" customHeight="1" x14ac:dyDescent="0.35">
      <c r="B666" s="261"/>
      <c r="C666" s="260"/>
      <c r="D666" s="260"/>
      <c r="E666" s="260"/>
      <c r="F666" s="260"/>
      <c r="G666" s="260"/>
      <c r="H666" s="260"/>
    </row>
    <row r="667" spans="2:8" ht="14.25" customHeight="1" x14ac:dyDescent="0.35">
      <c r="B667" s="261"/>
      <c r="C667" s="260"/>
      <c r="D667" s="260"/>
      <c r="E667" s="260"/>
      <c r="F667" s="260"/>
      <c r="G667" s="260"/>
      <c r="H667" s="260"/>
    </row>
    <row r="668" spans="2:8" ht="14.25" customHeight="1" x14ac:dyDescent="0.35">
      <c r="B668" s="261"/>
      <c r="C668" s="260"/>
      <c r="D668" s="260"/>
      <c r="E668" s="260"/>
      <c r="F668" s="260"/>
      <c r="G668" s="260"/>
      <c r="H668" s="260"/>
    </row>
    <row r="669" spans="2:8" ht="14.25" customHeight="1" x14ac:dyDescent="0.35">
      <c r="B669" s="261"/>
      <c r="C669" s="260"/>
      <c r="D669" s="260"/>
      <c r="E669" s="260"/>
      <c r="F669" s="260"/>
      <c r="G669" s="260"/>
      <c r="H669" s="260"/>
    </row>
    <row r="670" spans="2:8" ht="14.25" customHeight="1" x14ac:dyDescent="0.35">
      <c r="B670" s="261"/>
      <c r="C670" s="260"/>
      <c r="D670" s="260"/>
      <c r="E670" s="260"/>
      <c r="F670" s="260"/>
      <c r="G670" s="260"/>
      <c r="H670" s="260"/>
    </row>
    <row r="671" spans="2:8" ht="14.25" customHeight="1" x14ac:dyDescent="0.35">
      <c r="B671" s="261"/>
      <c r="C671" s="260"/>
      <c r="D671" s="260"/>
      <c r="E671" s="260"/>
      <c r="F671" s="260"/>
      <c r="G671" s="260"/>
      <c r="H671" s="260"/>
    </row>
    <row r="672" spans="2:8" ht="14.25" customHeight="1" x14ac:dyDescent="0.35">
      <c r="B672" s="261"/>
      <c r="C672" s="260"/>
      <c r="D672" s="260"/>
      <c r="E672" s="260"/>
      <c r="F672" s="260"/>
      <c r="G672" s="260"/>
      <c r="H672" s="260"/>
    </row>
    <row r="673" spans="2:8" ht="14.25" customHeight="1" x14ac:dyDescent="0.35">
      <c r="B673" s="261"/>
      <c r="C673" s="260"/>
      <c r="D673" s="260"/>
      <c r="E673" s="260"/>
      <c r="F673" s="260"/>
      <c r="G673" s="260"/>
      <c r="H673" s="260"/>
    </row>
    <row r="674" spans="2:8" ht="14.25" customHeight="1" x14ac:dyDescent="0.35">
      <c r="B674" s="261"/>
      <c r="C674" s="260"/>
      <c r="D674" s="260"/>
      <c r="E674" s="260"/>
      <c r="F674" s="260"/>
      <c r="G674" s="260"/>
      <c r="H674" s="260"/>
    </row>
    <row r="675" spans="2:8" ht="14.25" customHeight="1" x14ac:dyDescent="0.35">
      <c r="B675" s="261"/>
      <c r="C675" s="260"/>
      <c r="D675" s="260"/>
      <c r="E675" s="260"/>
      <c r="F675" s="260"/>
      <c r="G675" s="260"/>
      <c r="H675" s="260"/>
    </row>
    <row r="676" spans="2:8" ht="14.25" customHeight="1" x14ac:dyDescent="0.35">
      <c r="B676" s="261"/>
      <c r="C676" s="260"/>
      <c r="D676" s="260"/>
      <c r="E676" s="260"/>
      <c r="F676" s="260"/>
      <c r="G676" s="260"/>
      <c r="H676" s="260"/>
    </row>
    <row r="677" spans="2:8" ht="14.25" customHeight="1" x14ac:dyDescent="0.35">
      <c r="B677" s="261"/>
      <c r="C677" s="260"/>
      <c r="D677" s="260"/>
      <c r="E677" s="260"/>
      <c r="F677" s="260"/>
      <c r="G677" s="260"/>
      <c r="H677" s="260"/>
    </row>
    <row r="678" spans="2:8" ht="14.25" customHeight="1" x14ac:dyDescent="0.35">
      <c r="B678" s="261"/>
      <c r="C678" s="260"/>
      <c r="D678" s="260"/>
      <c r="E678" s="260"/>
      <c r="F678" s="260"/>
      <c r="G678" s="260"/>
      <c r="H678" s="260"/>
    </row>
    <row r="679" spans="2:8" ht="14.25" customHeight="1" x14ac:dyDescent="0.35">
      <c r="B679" s="261"/>
      <c r="C679" s="260"/>
      <c r="D679" s="260"/>
      <c r="E679" s="260"/>
      <c r="F679" s="260"/>
      <c r="G679" s="260"/>
      <c r="H679" s="260"/>
    </row>
    <row r="680" spans="2:8" ht="14.25" customHeight="1" x14ac:dyDescent="0.35">
      <c r="B680" s="261"/>
      <c r="C680" s="260"/>
      <c r="D680" s="260"/>
      <c r="E680" s="260"/>
      <c r="F680" s="260"/>
      <c r="G680" s="260"/>
      <c r="H680" s="260"/>
    </row>
    <row r="681" spans="2:8" ht="14.25" customHeight="1" x14ac:dyDescent="0.35">
      <c r="B681" s="261"/>
      <c r="C681" s="260"/>
      <c r="D681" s="260"/>
      <c r="E681" s="260"/>
      <c r="F681" s="260"/>
      <c r="G681" s="260"/>
      <c r="H681" s="260"/>
    </row>
    <row r="682" spans="2:8" ht="14.25" customHeight="1" x14ac:dyDescent="0.35">
      <c r="B682" s="261"/>
      <c r="C682" s="260"/>
      <c r="D682" s="260"/>
      <c r="E682" s="260"/>
      <c r="F682" s="260"/>
      <c r="G682" s="260"/>
      <c r="H682" s="260"/>
    </row>
    <row r="683" spans="2:8" ht="14.25" customHeight="1" x14ac:dyDescent="0.35">
      <c r="B683" s="261"/>
      <c r="C683" s="260"/>
      <c r="D683" s="260"/>
      <c r="E683" s="260"/>
      <c r="F683" s="260"/>
      <c r="G683" s="260"/>
      <c r="H683" s="260"/>
    </row>
    <row r="684" spans="2:8" ht="14.25" customHeight="1" x14ac:dyDescent="0.35">
      <c r="B684" s="261"/>
      <c r="C684" s="260"/>
      <c r="D684" s="260"/>
      <c r="E684" s="260"/>
      <c r="F684" s="260"/>
      <c r="G684" s="260"/>
      <c r="H684" s="260"/>
    </row>
    <row r="685" spans="2:8" ht="14.25" customHeight="1" x14ac:dyDescent="0.35">
      <c r="B685" s="261"/>
      <c r="C685" s="260"/>
      <c r="D685" s="260"/>
      <c r="E685" s="260"/>
      <c r="F685" s="260"/>
      <c r="G685" s="260"/>
      <c r="H685" s="260"/>
    </row>
    <row r="686" spans="2:8" ht="14.25" customHeight="1" x14ac:dyDescent="0.35">
      <c r="B686" s="261"/>
      <c r="C686" s="260"/>
      <c r="D686" s="260"/>
      <c r="E686" s="260"/>
      <c r="F686" s="260"/>
      <c r="G686" s="260"/>
      <c r="H686" s="260"/>
    </row>
    <row r="687" spans="2:8" ht="14.25" customHeight="1" x14ac:dyDescent="0.35">
      <c r="B687" s="261"/>
      <c r="C687" s="260"/>
      <c r="D687" s="260"/>
      <c r="E687" s="260"/>
      <c r="F687" s="260"/>
      <c r="G687" s="260"/>
      <c r="H687" s="260"/>
    </row>
    <row r="688" spans="2:8" ht="14.25" customHeight="1" x14ac:dyDescent="0.35">
      <c r="B688" s="261"/>
      <c r="C688" s="260"/>
      <c r="D688" s="260"/>
      <c r="E688" s="260"/>
      <c r="F688" s="260"/>
      <c r="G688" s="260"/>
      <c r="H688" s="260"/>
    </row>
    <row r="689" spans="2:8" ht="14.25" customHeight="1" x14ac:dyDescent="0.35">
      <c r="B689" s="261"/>
      <c r="C689" s="260"/>
      <c r="D689" s="260"/>
      <c r="E689" s="260"/>
      <c r="F689" s="260"/>
      <c r="G689" s="260"/>
      <c r="H689" s="260"/>
    </row>
    <row r="690" spans="2:8" ht="14.25" customHeight="1" x14ac:dyDescent="0.35">
      <c r="B690" s="261"/>
      <c r="C690" s="260"/>
      <c r="D690" s="260"/>
      <c r="E690" s="260"/>
      <c r="F690" s="260"/>
      <c r="G690" s="260"/>
      <c r="H690" s="260"/>
    </row>
    <row r="691" spans="2:8" ht="14.25" customHeight="1" x14ac:dyDescent="0.35">
      <c r="B691" s="261"/>
      <c r="C691" s="260"/>
      <c r="D691" s="260"/>
      <c r="E691" s="260"/>
      <c r="F691" s="260"/>
      <c r="G691" s="260"/>
      <c r="H691" s="260"/>
    </row>
    <row r="692" spans="2:8" ht="14.25" customHeight="1" x14ac:dyDescent="0.35">
      <c r="B692" s="261"/>
      <c r="C692" s="260"/>
      <c r="D692" s="260"/>
      <c r="E692" s="260"/>
      <c r="F692" s="260"/>
      <c r="G692" s="260"/>
      <c r="H692" s="260"/>
    </row>
    <row r="693" spans="2:8" ht="14.25" customHeight="1" x14ac:dyDescent="0.35">
      <c r="B693" s="261"/>
      <c r="C693" s="260"/>
      <c r="D693" s="260"/>
      <c r="E693" s="260"/>
      <c r="F693" s="260"/>
      <c r="G693" s="260"/>
      <c r="H693" s="260"/>
    </row>
    <row r="694" spans="2:8" ht="14.25" customHeight="1" x14ac:dyDescent="0.35">
      <c r="B694" s="261"/>
      <c r="C694" s="260"/>
      <c r="D694" s="260"/>
      <c r="E694" s="260"/>
      <c r="F694" s="260"/>
      <c r="G694" s="260"/>
      <c r="H694" s="260"/>
    </row>
    <row r="695" spans="2:8" ht="14.25" customHeight="1" x14ac:dyDescent="0.35">
      <c r="B695" s="261"/>
      <c r="C695" s="260"/>
      <c r="D695" s="260"/>
      <c r="E695" s="260"/>
      <c r="F695" s="260"/>
      <c r="G695" s="260"/>
      <c r="H695" s="260"/>
    </row>
    <row r="696" spans="2:8" ht="14.25" customHeight="1" x14ac:dyDescent="0.35">
      <c r="B696" s="261"/>
      <c r="C696" s="260"/>
      <c r="D696" s="260"/>
      <c r="E696" s="260"/>
      <c r="F696" s="260"/>
      <c r="G696" s="260"/>
      <c r="H696" s="260"/>
    </row>
    <row r="697" spans="2:8" ht="14.25" customHeight="1" x14ac:dyDescent="0.35">
      <c r="B697" s="261"/>
      <c r="C697" s="260"/>
      <c r="D697" s="260"/>
      <c r="E697" s="260"/>
      <c r="F697" s="260"/>
      <c r="G697" s="260"/>
      <c r="H697" s="260"/>
    </row>
    <row r="698" spans="2:8" ht="14.25" customHeight="1" x14ac:dyDescent="0.35">
      <c r="B698" s="261"/>
      <c r="C698" s="260"/>
      <c r="D698" s="260"/>
      <c r="E698" s="260"/>
      <c r="F698" s="260"/>
      <c r="G698" s="260"/>
      <c r="H698" s="260"/>
    </row>
    <row r="699" spans="2:8" ht="14.25" customHeight="1" x14ac:dyDescent="0.35">
      <c r="B699" s="261"/>
      <c r="C699" s="260"/>
      <c r="D699" s="260"/>
      <c r="E699" s="260"/>
      <c r="F699" s="260"/>
      <c r="G699" s="260"/>
      <c r="H699" s="260"/>
    </row>
    <row r="700" spans="2:8" ht="14.25" customHeight="1" x14ac:dyDescent="0.35">
      <c r="B700" s="261"/>
      <c r="C700" s="260"/>
      <c r="D700" s="260"/>
      <c r="E700" s="260"/>
      <c r="F700" s="260"/>
      <c r="G700" s="260"/>
      <c r="H700" s="260"/>
    </row>
    <row r="701" spans="2:8" ht="14.25" customHeight="1" x14ac:dyDescent="0.35">
      <c r="B701" s="261"/>
      <c r="C701" s="260"/>
      <c r="D701" s="260"/>
      <c r="E701" s="260"/>
      <c r="F701" s="260"/>
      <c r="G701" s="260"/>
      <c r="H701" s="260"/>
    </row>
    <row r="702" spans="2:8" ht="14.25" customHeight="1" x14ac:dyDescent="0.35">
      <c r="B702" s="261"/>
      <c r="C702" s="260"/>
      <c r="D702" s="260"/>
      <c r="E702" s="260"/>
      <c r="F702" s="260"/>
      <c r="G702" s="260"/>
      <c r="H702" s="260"/>
    </row>
    <row r="703" spans="2:8" ht="14.25" customHeight="1" x14ac:dyDescent="0.35">
      <c r="B703" s="261"/>
      <c r="C703" s="260"/>
      <c r="D703" s="260"/>
      <c r="E703" s="260"/>
      <c r="F703" s="260"/>
      <c r="G703" s="260"/>
      <c r="H703" s="260"/>
    </row>
    <row r="704" spans="2:8" ht="14.25" customHeight="1" x14ac:dyDescent="0.35">
      <c r="B704" s="261"/>
      <c r="C704" s="260"/>
      <c r="D704" s="260"/>
      <c r="E704" s="260"/>
      <c r="F704" s="260"/>
      <c r="G704" s="260"/>
      <c r="H704" s="260"/>
    </row>
    <row r="705" spans="2:8" ht="14.25" customHeight="1" x14ac:dyDescent="0.35">
      <c r="B705" s="261"/>
      <c r="C705" s="260"/>
      <c r="D705" s="260"/>
      <c r="E705" s="260"/>
      <c r="F705" s="260"/>
      <c r="G705" s="260"/>
      <c r="H705" s="260"/>
    </row>
    <row r="706" spans="2:8" ht="14.25" customHeight="1" x14ac:dyDescent="0.35">
      <c r="B706" s="261"/>
      <c r="C706" s="260"/>
      <c r="D706" s="260"/>
      <c r="E706" s="260"/>
      <c r="F706" s="260"/>
      <c r="G706" s="260"/>
      <c r="H706" s="260"/>
    </row>
    <row r="707" spans="2:8" ht="14.25" customHeight="1" x14ac:dyDescent="0.35">
      <c r="B707" s="261"/>
      <c r="C707" s="260"/>
      <c r="D707" s="260"/>
      <c r="E707" s="260"/>
      <c r="F707" s="260"/>
      <c r="G707" s="260"/>
      <c r="H707" s="260"/>
    </row>
    <row r="708" spans="2:8" ht="14.25" customHeight="1" x14ac:dyDescent="0.35">
      <c r="B708" s="261"/>
      <c r="C708" s="260"/>
      <c r="D708" s="260"/>
      <c r="E708" s="260"/>
      <c r="F708" s="260"/>
      <c r="G708" s="260"/>
      <c r="H708" s="260"/>
    </row>
    <row r="709" spans="2:8" ht="14.25" customHeight="1" x14ac:dyDescent="0.35">
      <c r="B709" s="261"/>
      <c r="C709" s="260"/>
      <c r="D709" s="260"/>
      <c r="E709" s="260"/>
      <c r="F709" s="260"/>
      <c r="G709" s="260"/>
      <c r="H709" s="260"/>
    </row>
    <row r="710" spans="2:8" ht="14.25" customHeight="1" x14ac:dyDescent="0.35">
      <c r="B710" s="261"/>
      <c r="C710" s="260"/>
      <c r="D710" s="260"/>
      <c r="E710" s="260"/>
      <c r="F710" s="260"/>
      <c r="G710" s="260"/>
      <c r="H710" s="260"/>
    </row>
    <row r="711" spans="2:8" ht="14.25" customHeight="1" x14ac:dyDescent="0.35">
      <c r="B711" s="261"/>
      <c r="C711" s="260"/>
      <c r="D711" s="260"/>
      <c r="E711" s="260"/>
      <c r="F711" s="260"/>
      <c r="G711" s="260"/>
      <c r="H711" s="260"/>
    </row>
    <row r="712" spans="2:8" ht="14.25" customHeight="1" x14ac:dyDescent="0.35">
      <c r="B712" s="261"/>
      <c r="C712" s="260"/>
      <c r="D712" s="260"/>
      <c r="E712" s="260"/>
      <c r="F712" s="260"/>
      <c r="G712" s="260"/>
      <c r="H712" s="260"/>
    </row>
    <row r="713" spans="2:8" ht="14.25" customHeight="1" x14ac:dyDescent="0.35">
      <c r="B713" s="261"/>
      <c r="C713" s="260"/>
      <c r="D713" s="260"/>
      <c r="E713" s="260"/>
      <c r="F713" s="260"/>
      <c r="G713" s="260"/>
      <c r="H713" s="260"/>
    </row>
    <row r="714" spans="2:8" ht="14.25" customHeight="1" x14ac:dyDescent="0.35">
      <c r="B714" s="261"/>
      <c r="C714" s="260"/>
      <c r="D714" s="260"/>
      <c r="E714" s="260"/>
      <c r="F714" s="260"/>
      <c r="G714" s="260"/>
      <c r="H714" s="260"/>
    </row>
    <row r="715" spans="2:8" ht="14.25" customHeight="1" x14ac:dyDescent="0.35">
      <c r="B715" s="261"/>
      <c r="C715" s="260"/>
      <c r="D715" s="260"/>
      <c r="E715" s="260"/>
      <c r="F715" s="260"/>
      <c r="G715" s="260"/>
      <c r="H715" s="260"/>
    </row>
    <row r="716" spans="2:8" ht="14.25" customHeight="1" x14ac:dyDescent="0.35">
      <c r="B716" s="261"/>
      <c r="C716" s="260"/>
      <c r="D716" s="260"/>
      <c r="E716" s="260"/>
      <c r="F716" s="260"/>
      <c r="G716" s="260"/>
      <c r="H716" s="260"/>
    </row>
    <row r="717" spans="2:8" ht="14.25" customHeight="1" x14ac:dyDescent="0.35">
      <c r="B717" s="261"/>
      <c r="C717" s="260"/>
      <c r="D717" s="260"/>
      <c r="E717" s="260"/>
      <c r="F717" s="260"/>
      <c r="G717" s="260"/>
      <c r="H717" s="260"/>
    </row>
    <row r="718" spans="2:8" ht="14.25" customHeight="1" x14ac:dyDescent="0.35">
      <c r="B718" s="261"/>
      <c r="C718" s="260"/>
      <c r="D718" s="260"/>
      <c r="E718" s="260"/>
      <c r="F718" s="260"/>
      <c r="G718" s="260"/>
      <c r="H718" s="260"/>
    </row>
    <row r="719" spans="2:8" ht="14.25" customHeight="1" x14ac:dyDescent="0.35">
      <c r="B719" s="261"/>
      <c r="C719" s="260"/>
      <c r="D719" s="260"/>
      <c r="E719" s="260"/>
      <c r="F719" s="260"/>
      <c r="G719" s="260"/>
      <c r="H719" s="260"/>
    </row>
    <row r="720" spans="2:8" ht="14.25" customHeight="1" x14ac:dyDescent="0.35">
      <c r="B720" s="261"/>
      <c r="C720" s="260"/>
      <c r="D720" s="260"/>
      <c r="E720" s="260"/>
      <c r="F720" s="260"/>
      <c r="G720" s="260"/>
      <c r="H720" s="260"/>
    </row>
    <row r="721" spans="2:8" ht="14.25" customHeight="1" x14ac:dyDescent="0.35">
      <c r="B721" s="261"/>
      <c r="C721" s="260"/>
      <c r="D721" s="260"/>
      <c r="E721" s="260"/>
      <c r="F721" s="260"/>
      <c r="G721" s="260"/>
      <c r="H721" s="260"/>
    </row>
    <row r="722" spans="2:8" ht="14.25" customHeight="1" x14ac:dyDescent="0.35">
      <c r="B722" s="261"/>
      <c r="C722" s="260"/>
      <c r="D722" s="260"/>
      <c r="E722" s="260"/>
      <c r="F722" s="260"/>
      <c r="G722" s="260"/>
      <c r="H722" s="260"/>
    </row>
    <row r="723" spans="2:8" ht="14.25" customHeight="1" x14ac:dyDescent="0.35">
      <c r="B723" s="261"/>
      <c r="C723" s="260"/>
      <c r="D723" s="260"/>
      <c r="E723" s="260"/>
      <c r="F723" s="260"/>
      <c r="G723" s="260"/>
      <c r="H723" s="260"/>
    </row>
    <row r="724" spans="2:8" ht="14.25" customHeight="1" x14ac:dyDescent="0.35">
      <c r="B724" s="261"/>
      <c r="C724" s="260"/>
      <c r="D724" s="260"/>
      <c r="E724" s="260"/>
      <c r="F724" s="260"/>
      <c r="G724" s="260"/>
      <c r="H724" s="260"/>
    </row>
    <row r="725" spans="2:8" ht="14.25" customHeight="1" x14ac:dyDescent="0.35">
      <c r="B725" s="261"/>
      <c r="C725" s="260"/>
      <c r="D725" s="260"/>
      <c r="E725" s="260"/>
      <c r="F725" s="260"/>
      <c r="G725" s="260"/>
      <c r="H725" s="260"/>
    </row>
    <row r="726" spans="2:8" ht="14.25" customHeight="1" x14ac:dyDescent="0.35">
      <c r="B726" s="261"/>
      <c r="C726" s="260"/>
      <c r="D726" s="260"/>
      <c r="E726" s="260"/>
      <c r="F726" s="260"/>
      <c r="G726" s="260"/>
      <c r="H726" s="260"/>
    </row>
    <row r="727" spans="2:8" ht="14.25" customHeight="1" x14ac:dyDescent="0.35">
      <c r="B727" s="261"/>
      <c r="C727" s="260"/>
      <c r="D727" s="260"/>
      <c r="E727" s="260"/>
      <c r="F727" s="260"/>
      <c r="G727" s="260"/>
      <c r="H727" s="260"/>
    </row>
    <row r="728" spans="2:8" ht="14.25" customHeight="1" x14ac:dyDescent="0.35">
      <c r="B728" s="261"/>
      <c r="C728" s="260"/>
      <c r="D728" s="260"/>
      <c r="E728" s="260"/>
      <c r="F728" s="260"/>
      <c r="G728" s="260"/>
      <c r="H728" s="260"/>
    </row>
    <row r="729" spans="2:8" ht="14.25" customHeight="1" x14ac:dyDescent="0.35">
      <c r="B729" s="261"/>
      <c r="C729" s="260"/>
      <c r="D729" s="260"/>
      <c r="E729" s="260"/>
      <c r="F729" s="260"/>
      <c r="G729" s="260"/>
      <c r="H729" s="260"/>
    </row>
    <row r="730" spans="2:8" ht="14.25" customHeight="1" x14ac:dyDescent="0.35">
      <c r="B730" s="261"/>
      <c r="C730" s="260"/>
      <c r="D730" s="260"/>
      <c r="E730" s="260"/>
      <c r="F730" s="260"/>
      <c r="G730" s="260"/>
      <c r="H730" s="260"/>
    </row>
    <row r="731" spans="2:8" ht="14.25" customHeight="1" x14ac:dyDescent="0.35">
      <c r="B731" s="261"/>
      <c r="C731" s="260"/>
      <c r="D731" s="260"/>
      <c r="E731" s="260"/>
      <c r="F731" s="260"/>
      <c r="G731" s="260"/>
      <c r="H731" s="260"/>
    </row>
    <row r="732" spans="2:8" ht="14.25" customHeight="1" x14ac:dyDescent="0.35">
      <c r="B732" s="261"/>
      <c r="C732" s="260"/>
      <c r="D732" s="260"/>
      <c r="E732" s="260"/>
      <c r="F732" s="260"/>
      <c r="G732" s="260"/>
      <c r="H732" s="260"/>
    </row>
    <row r="733" spans="2:8" ht="14.25" customHeight="1" x14ac:dyDescent="0.35">
      <c r="B733" s="261"/>
      <c r="C733" s="260"/>
      <c r="D733" s="260"/>
      <c r="E733" s="260"/>
      <c r="F733" s="260"/>
      <c r="G733" s="260"/>
      <c r="H733" s="260"/>
    </row>
    <row r="734" spans="2:8" ht="14.25" customHeight="1" x14ac:dyDescent="0.35">
      <c r="B734" s="261"/>
      <c r="C734" s="260"/>
      <c r="D734" s="260"/>
      <c r="E734" s="260"/>
      <c r="F734" s="260"/>
      <c r="G734" s="260"/>
      <c r="H734" s="260"/>
    </row>
    <row r="735" spans="2:8" ht="14.25" customHeight="1" x14ac:dyDescent="0.35">
      <c r="B735" s="261"/>
      <c r="C735" s="260"/>
      <c r="D735" s="260"/>
      <c r="E735" s="260"/>
      <c r="F735" s="260"/>
      <c r="G735" s="260"/>
      <c r="H735" s="260"/>
    </row>
    <row r="736" spans="2:8" ht="14.25" customHeight="1" x14ac:dyDescent="0.35">
      <c r="B736" s="261"/>
      <c r="C736" s="260"/>
      <c r="D736" s="260"/>
      <c r="E736" s="260"/>
      <c r="F736" s="260"/>
      <c r="G736" s="260"/>
      <c r="H736" s="260"/>
    </row>
    <row r="737" spans="2:8" ht="14.25" customHeight="1" x14ac:dyDescent="0.35">
      <c r="B737" s="261"/>
      <c r="C737" s="260"/>
      <c r="D737" s="260"/>
      <c r="E737" s="260"/>
      <c r="F737" s="260"/>
      <c r="G737" s="260"/>
      <c r="H737" s="260"/>
    </row>
    <row r="738" spans="2:8" ht="14.25" customHeight="1" x14ac:dyDescent="0.35">
      <c r="B738" s="261"/>
      <c r="C738" s="260"/>
      <c r="D738" s="260"/>
      <c r="E738" s="260"/>
      <c r="F738" s="260"/>
      <c r="G738" s="260"/>
      <c r="H738" s="260"/>
    </row>
    <row r="739" spans="2:8" ht="14.25" customHeight="1" x14ac:dyDescent="0.35">
      <c r="B739" s="261"/>
      <c r="C739" s="260"/>
      <c r="D739" s="260"/>
      <c r="E739" s="260"/>
      <c r="F739" s="260"/>
      <c r="G739" s="260"/>
      <c r="H739" s="260"/>
    </row>
    <row r="740" spans="2:8" ht="14.25" customHeight="1" x14ac:dyDescent="0.35">
      <c r="B740" s="261"/>
      <c r="C740" s="260"/>
      <c r="D740" s="260"/>
      <c r="E740" s="260"/>
      <c r="F740" s="260"/>
      <c r="G740" s="260"/>
      <c r="H740" s="260"/>
    </row>
    <row r="741" spans="2:8" ht="14.25" customHeight="1" x14ac:dyDescent="0.35">
      <c r="B741" s="261"/>
      <c r="C741" s="260"/>
      <c r="D741" s="260"/>
      <c r="E741" s="260"/>
      <c r="F741" s="260"/>
      <c r="G741" s="260"/>
      <c r="H741" s="260"/>
    </row>
    <row r="742" spans="2:8" ht="14.25" customHeight="1" x14ac:dyDescent="0.35">
      <c r="B742" s="261"/>
      <c r="C742" s="260"/>
      <c r="D742" s="260"/>
      <c r="E742" s="260"/>
      <c r="F742" s="260"/>
      <c r="G742" s="260"/>
      <c r="H742" s="260"/>
    </row>
    <row r="743" spans="2:8" ht="14.25" customHeight="1" x14ac:dyDescent="0.35">
      <c r="B743" s="261"/>
      <c r="C743" s="260"/>
      <c r="D743" s="260"/>
      <c r="E743" s="260"/>
      <c r="F743" s="260"/>
      <c r="G743" s="260"/>
      <c r="H743" s="260"/>
    </row>
    <row r="744" spans="2:8" ht="14.25" customHeight="1" x14ac:dyDescent="0.35">
      <c r="B744" s="261"/>
      <c r="C744" s="260"/>
      <c r="D744" s="260"/>
      <c r="E744" s="260"/>
      <c r="F744" s="260"/>
      <c r="G744" s="260"/>
      <c r="H744" s="260"/>
    </row>
    <row r="745" spans="2:8" ht="14.25" customHeight="1" x14ac:dyDescent="0.35">
      <c r="B745" s="261"/>
      <c r="C745" s="260"/>
      <c r="D745" s="260"/>
      <c r="E745" s="260"/>
      <c r="F745" s="260"/>
      <c r="G745" s="260"/>
      <c r="H745" s="260"/>
    </row>
    <row r="746" spans="2:8" ht="14.25" customHeight="1" x14ac:dyDescent="0.35">
      <c r="B746" s="261"/>
      <c r="C746" s="260"/>
      <c r="D746" s="260"/>
      <c r="E746" s="260"/>
      <c r="F746" s="260"/>
      <c r="G746" s="260"/>
      <c r="H746" s="260"/>
    </row>
    <row r="747" spans="2:8" ht="14.25" customHeight="1" x14ac:dyDescent="0.35">
      <c r="B747" s="261"/>
      <c r="C747" s="260"/>
      <c r="D747" s="260"/>
      <c r="E747" s="260"/>
      <c r="F747" s="260"/>
      <c r="G747" s="260"/>
      <c r="H747" s="260"/>
    </row>
    <row r="748" spans="2:8" ht="14.25" customHeight="1" x14ac:dyDescent="0.35">
      <c r="B748" s="261"/>
      <c r="C748" s="260"/>
      <c r="D748" s="260"/>
      <c r="E748" s="260"/>
      <c r="F748" s="260"/>
      <c r="G748" s="260"/>
      <c r="H748" s="260"/>
    </row>
    <row r="749" spans="2:8" ht="14.25" customHeight="1" x14ac:dyDescent="0.35">
      <c r="B749" s="261"/>
      <c r="C749" s="260"/>
      <c r="D749" s="260"/>
      <c r="E749" s="260"/>
      <c r="F749" s="260"/>
      <c r="G749" s="260"/>
      <c r="H749" s="260"/>
    </row>
    <row r="750" spans="2:8" ht="14.25" customHeight="1" x14ac:dyDescent="0.35">
      <c r="B750" s="261"/>
      <c r="C750" s="260"/>
      <c r="D750" s="260"/>
      <c r="E750" s="260"/>
      <c r="F750" s="260"/>
      <c r="G750" s="260"/>
      <c r="H750" s="260"/>
    </row>
    <row r="751" spans="2:8" ht="14.25" customHeight="1" x14ac:dyDescent="0.35">
      <c r="B751" s="261"/>
      <c r="C751" s="260"/>
      <c r="D751" s="260"/>
      <c r="E751" s="260"/>
      <c r="F751" s="260"/>
      <c r="G751" s="260"/>
      <c r="H751" s="260"/>
    </row>
    <row r="752" spans="2:8" ht="14.25" customHeight="1" x14ac:dyDescent="0.35">
      <c r="B752" s="261"/>
      <c r="C752" s="260"/>
      <c r="D752" s="260"/>
      <c r="E752" s="260"/>
      <c r="F752" s="260"/>
      <c r="G752" s="260"/>
      <c r="H752" s="260"/>
    </row>
    <row r="753" spans="2:8" ht="14.25" customHeight="1" x14ac:dyDescent="0.35">
      <c r="B753" s="261"/>
      <c r="C753" s="260"/>
      <c r="D753" s="260"/>
      <c r="E753" s="260"/>
      <c r="F753" s="260"/>
      <c r="G753" s="260"/>
      <c r="H753" s="260"/>
    </row>
    <row r="754" spans="2:8" ht="14.25" customHeight="1" x14ac:dyDescent="0.35">
      <c r="B754" s="261"/>
      <c r="C754" s="260"/>
      <c r="D754" s="260"/>
      <c r="E754" s="260"/>
      <c r="F754" s="260"/>
      <c r="G754" s="260"/>
      <c r="H754" s="260"/>
    </row>
    <row r="755" spans="2:8" ht="14.25" customHeight="1" x14ac:dyDescent="0.35">
      <c r="B755" s="261"/>
      <c r="C755" s="260"/>
      <c r="D755" s="260"/>
      <c r="E755" s="260"/>
      <c r="F755" s="260"/>
      <c r="G755" s="260"/>
      <c r="H755" s="260"/>
    </row>
    <row r="756" spans="2:8" ht="14.25" customHeight="1" x14ac:dyDescent="0.35">
      <c r="B756" s="261"/>
      <c r="C756" s="260"/>
      <c r="D756" s="260"/>
      <c r="E756" s="260"/>
      <c r="F756" s="260"/>
      <c r="G756" s="260"/>
      <c r="H756" s="260"/>
    </row>
    <row r="757" spans="2:8" ht="14.25" customHeight="1" x14ac:dyDescent="0.35">
      <c r="B757" s="261"/>
      <c r="C757" s="260"/>
      <c r="D757" s="260"/>
      <c r="E757" s="260"/>
      <c r="F757" s="260"/>
      <c r="G757" s="260"/>
      <c r="H757" s="260"/>
    </row>
    <row r="758" spans="2:8" ht="14.25" customHeight="1" x14ac:dyDescent="0.35">
      <c r="B758" s="261"/>
      <c r="C758" s="260"/>
      <c r="D758" s="260"/>
      <c r="E758" s="260"/>
      <c r="F758" s="260"/>
      <c r="G758" s="260"/>
      <c r="H758" s="260"/>
    </row>
    <row r="759" spans="2:8" ht="14.25" customHeight="1" x14ac:dyDescent="0.35">
      <c r="B759" s="261"/>
      <c r="C759" s="260"/>
      <c r="D759" s="260"/>
      <c r="E759" s="260"/>
      <c r="F759" s="260"/>
      <c r="G759" s="260"/>
      <c r="H759" s="260"/>
    </row>
    <row r="760" spans="2:8" ht="14.25" customHeight="1" x14ac:dyDescent="0.35">
      <c r="B760" s="261"/>
      <c r="C760" s="260"/>
      <c r="D760" s="260"/>
      <c r="E760" s="260"/>
      <c r="F760" s="260"/>
      <c r="G760" s="260"/>
      <c r="H760" s="260"/>
    </row>
    <row r="761" spans="2:8" ht="14.25" customHeight="1" x14ac:dyDescent="0.35">
      <c r="B761" s="261"/>
      <c r="C761" s="260"/>
      <c r="D761" s="260"/>
      <c r="E761" s="260"/>
      <c r="F761" s="260"/>
      <c r="G761" s="260"/>
      <c r="H761" s="260"/>
    </row>
    <row r="762" spans="2:8" ht="14.25" customHeight="1" x14ac:dyDescent="0.35">
      <c r="B762" s="261"/>
      <c r="C762" s="260"/>
      <c r="D762" s="260"/>
      <c r="E762" s="260"/>
      <c r="F762" s="260"/>
      <c r="G762" s="260"/>
      <c r="H762" s="260"/>
    </row>
    <row r="763" spans="2:8" ht="14.25" customHeight="1" x14ac:dyDescent="0.35">
      <c r="B763" s="261"/>
      <c r="C763" s="260"/>
      <c r="D763" s="260"/>
      <c r="E763" s="260"/>
      <c r="F763" s="260"/>
      <c r="G763" s="260"/>
      <c r="H763" s="260"/>
    </row>
    <row r="764" spans="2:8" ht="14.25" customHeight="1" x14ac:dyDescent="0.35">
      <c r="B764" s="261"/>
      <c r="C764" s="260"/>
      <c r="D764" s="260"/>
      <c r="E764" s="260"/>
      <c r="F764" s="260"/>
      <c r="G764" s="260"/>
      <c r="H764" s="260"/>
    </row>
    <row r="765" spans="2:8" ht="14.25" customHeight="1" x14ac:dyDescent="0.35">
      <c r="B765" s="261"/>
      <c r="C765" s="260"/>
      <c r="D765" s="260"/>
      <c r="E765" s="260"/>
      <c r="F765" s="260"/>
      <c r="G765" s="260"/>
      <c r="H765" s="260"/>
    </row>
    <row r="766" spans="2:8" ht="14.25" customHeight="1" x14ac:dyDescent="0.35">
      <c r="B766" s="261"/>
      <c r="C766" s="260"/>
      <c r="D766" s="260"/>
      <c r="E766" s="260"/>
      <c r="F766" s="260"/>
      <c r="G766" s="260"/>
      <c r="H766" s="260"/>
    </row>
    <row r="767" spans="2:8" ht="14.25" customHeight="1" x14ac:dyDescent="0.35">
      <c r="B767" s="261"/>
      <c r="C767" s="260"/>
      <c r="D767" s="260"/>
      <c r="E767" s="260"/>
      <c r="F767" s="260"/>
      <c r="G767" s="260"/>
      <c r="H767" s="260"/>
    </row>
    <row r="768" spans="2:8" ht="14.25" customHeight="1" x14ac:dyDescent="0.35">
      <c r="B768" s="261"/>
      <c r="C768" s="260"/>
      <c r="D768" s="260"/>
      <c r="E768" s="260"/>
      <c r="F768" s="260"/>
      <c r="G768" s="260"/>
      <c r="H768" s="260"/>
    </row>
    <row r="769" spans="2:8" ht="14.25" customHeight="1" x14ac:dyDescent="0.35">
      <c r="B769" s="261"/>
      <c r="C769" s="260"/>
      <c r="D769" s="260"/>
      <c r="E769" s="260"/>
      <c r="F769" s="260"/>
      <c r="G769" s="260"/>
      <c r="H769" s="260"/>
    </row>
    <row r="770" spans="2:8" ht="14.25" customHeight="1" x14ac:dyDescent="0.35">
      <c r="B770" s="261"/>
      <c r="C770" s="260"/>
      <c r="D770" s="260"/>
      <c r="E770" s="260"/>
      <c r="F770" s="260"/>
      <c r="G770" s="260"/>
      <c r="H770" s="260"/>
    </row>
    <row r="771" spans="2:8" ht="14.25" customHeight="1" x14ac:dyDescent="0.35">
      <c r="B771" s="261"/>
      <c r="C771" s="260"/>
      <c r="D771" s="260"/>
      <c r="E771" s="260"/>
      <c r="F771" s="260"/>
      <c r="G771" s="260"/>
      <c r="H771" s="260"/>
    </row>
    <row r="772" spans="2:8" ht="14.25" customHeight="1" x14ac:dyDescent="0.35">
      <c r="B772" s="261"/>
      <c r="C772" s="260"/>
      <c r="D772" s="260"/>
      <c r="E772" s="260"/>
      <c r="F772" s="260"/>
      <c r="G772" s="260"/>
      <c r="H772" s="260"/>
    </row>
    <row r="773" spans="2:8" ht="14.25" customHeight="1" x14ac:dyDescent="0.35">
      <c r="B773" s="261"/>
      <c r="C773" s="260"/>
      <c r="D773" s="260"/>
      <c r="E773" s="260"/>
      <c r="F773" s="260"/>
      <c r="G773" s="260"/>
      <c r="H773" s="260"/>
    </row>
    <row r="774" spans="2:8" ht="14.25" customHeight="1" x14ac:dyDescent="0.35">
      <c r="B774" s="261"/>
      <c r="C774" s="260"/>
      <c r="D774" s="260"/>
      <c r="E774" s="260"/>
      <c r="F774" s="260"/>
      <c r="G774" s="260"/>
      <c r="H774" s="260"/>
    </row>
    <row r="775" spans="2:8" ht="14.25" customHeight="1" x14ac:dyDescent="0.35">
      <c r="B775" s="261"/>
      <c r="C775" s="260"/>
      <c r="D775" s="260"/>
      <c r="E775" s="260"/>
      <c r="F775" s="260"/>
      <c r="G775" s="260"/>
      <c r="H775" s="260"/>
    </row>
    <row r="776" spans="2:8" ht="14.25" customHeight="1" x14ac:dyDescent="0.35">
      <c r="B776" s="261"/>
      <c r="C776" s="260"/>
      <c r="D776" s="260"/>
      <c r="E776" s="260"/>
      <c r="F776" s="260"/>
      <c r="G776" s="260"/>
      <c r="H776" s="260"/>
    </row>
    <row r="777" spans="2:8" ht="14.25" customHeight="1" x14ac:dyDescent="0.35">
      <c r="B777" s="261"/>
      <c r="C777" s="260"/>
      <c r="D777" s="260"/>
      <c r="E777" s="260"/>
      <c r="F777" s="260"/>
      <c r="G777" s="260"/>
      <c r="H777" s="260"/>
    </row>
    <row r="778" spans="2:8" ht="14.25" customHeight="1" x14ac:dyDescent="0.35">
      <c r="B778" s="261"/>
      <c r="C778" s="260"/>
      <c r="D778" s="260"/>
      <c r="E778" s="260"/>
      <c r="F778" s="260"/>
      <c r="G778" s="260"/>
      <c r="H778" s="260"/>
    </row>
    <row r="779" spans="2:8" ht="14.25" customHeight="1" x14ac:dyDescent="0.35">
      <c r="B779" s="261"/>
      <c r="C779" s="260"/>
      <c r="D779" s="260"/>
      <c r="E779" s="260"/>
      <c r="F779" s="260"/>
      <c r="G779" s="260"/>
      <c r="H779" s="260"/>
    </row>
    <row r="780" spans="2:8" ht="14.25" customHeight="1" x14ac:dyDescent="0.35">
      <c r="B780" s="261"/>
      <c r="C780" s="260"/>
      <c r="D780" s="260"/>
      <c r="E780" s="260"/>
      <c r="F780" s="260"/>
      <c r="G780" s="260"/>
      <c r="H780" s="260"/>
    </row>
    <row r="781" spans="2:8" ht="14.25" customHeight="1" x14ac:dyDescent="0.35">
      <c r="B781" s="261"/>
      <c r="C781" s="260"/>
      <c r="D781" s="260"/>
      <c r="E781" s="260"/>
      <c r="F781" s="260"/>
      <c r="G781" s="260"/>
      <c r="H781" s="260"/>
    </row>
    <row r="782" spans="2:8" ht="14.25" customHeight="1" x14ac:dyDescent="0.35">
      <c r="B782" s="261"/>
      <c r="C782" s="260"/>
      <c r="D782" s="260"/>
      <c r="E782" s="260"/>
      <c r="F782" s="260"/>
      <c r="G782" s="260"/>
      <c r="H782" s="260"/>
    </row>
    <row r="783" spans="2:8" ht="14.25" customHeight="1" x14ac:dyDescent="0.35">
      <c r="B783" s="261"/>
      <c r="C783" s="260"/>
      <c r="D783" s="260"/>
      <c r="E783" s="260"/>
      <c r="F783" s="260"/>
      <c r="G783" s="260"/>
      <c r="H783" s="260"/>
    </row>
    <row r="784" spans="2:8" ht="14.25" customHeight="1" x14ac:dyDescent="0.35">
      <c r="B784" s="261"/>
      <c r="C784" s="260"/>
      <c r="D784" s="260"/>
      <c r="E784" s="260"/>
      <c r="F784" s="260"/>
      <c r="G784" s="260"/>
      <c r="H784" s="260"/>
    </row>
    <row r="785" spans="2:8" ht="14.25" customHeight="1" x14ac:dyDescent="0.35">
      <c r="B785" s="261"/>
      <c r="C785" s="260"/>
      <c r="D785" s="260"/>
      <c r="E785" s="260"/>
      <c r="F785" s="260"/>
      <c r="G785" s="260"/>
      <c r="H785" s="260"/>
    </row>
    <row r="786" spans="2:8" ht="14.25" customHeight="1" x14ac:dyDescent="0.35">
      <c r="B786" s="261"/>
      <c r="C786" s="260"/>
      <c r="D786" s="260"/>
      <c r="E786" s="260"/>
      <c r="F786" s="260"/>
      <c r="G786" s="260"/>
      <c r="H786" s="260"/>
    </row>
    <row r="787" spans="2:8" ht="14.25" customHeight="1" x14ac:dyDescent="0.35">
      <c r="B787" s="261"/>
      <c r="C787" s="260"/>
      <c r="D787" s="260"/>
      <c r="E787" s="260"/>
      <c r="F787" s="260"/>
      <c r="G787" s="260"/>
      <c r="H787" s="260"/>
    </row>
    <row r="788" spans="2:8" ht="14.25" customHeight="1" x14ac:dyDescent="0.35">
      <c r="B788" s="261"/>
      <c r="C788" s="260"/>
      <c r="D788" s="260"/>
      <c r="E788" s="260"/>
      <c r="F788" s="260"/>
      <c r="G788" s="260"/>
      <c r="H788" s="260"/>
    </row>
    <row r="789" spans="2:8" ht="14.25" customHeight="1" x14ac:dyDescent="0.35">
      <c r="B789" s="261"/>
      <c r="C789" s="260"/>
      <c r="D789" s="260"/>
      <c r="E789" s="260"/>
      <c r="F789" s="260"/>
      <c r="G789" s="260"/>
      <c r="H789" s="260"/>
    </row>
    <row r="790" spans="2:8" ht="14.25" customHeight="1" x14ac:dyDescent="0.35">
      <c r="B790" s="261"/>
      <c r="C790" s="260"/>
      <c r="D790" s="260"/>
      <c r="E790" s="260"/>
      <c r="F790" s="260"/>
      <c r="G790" s="260"/>
      <c r="H790" s="260"/>
    </row>
    <row r="791" spans="2:8" ht="14.25" customHeight="1" x14ac:dyDescent="0.35">
      <c r="B791" s="261"/>
      <c r="C791" s="260"/>
      <c r="D791" s="260"/>
      <c r="E791" s="260"/>
      <c r="F791" s="260"/>
      <c r="G791" s="260"/>
      <c r="H791" s="260"/>
    </row>
    <row r="792" spans="2:8" ht="14.25" customHeight="1" x14ac:dyDescent="0.35">
      <c r="B792" s="261"/>
      <c r="C792" s="260"/>
      <c r="D792" s="260"/>
      <c r="E792" s="260"/>
      <c r="F792" s="260"/>
      <c r="G792" s="260"/>
      <c r="H792" s="260"/>
    </row>
    <row r="793" spans="2:8" ht="14.25" customHeight="1" x14ac:dyDescent="0.35">
      <c r="B793" s="261"/>
      <c r="C793" s="260"/>
      <c r="D793" s="260"/>
      <c r="E793" s="260"/>
      <c r="F793" s="260"/>
      <c r="G793" s="260"/>
      <c r="H793" s="260"/>
    </row>
    <row r="794" spans="2:8" ht="14.25" customHeight="1" x14ac:dyDescent="0.35">
      <c r="B794" s="261"/>
      <c r="C794" s="260"/>
      <c r="D794" s="260"/>
      <c r="E794" s="260"/>
      <c r="F794" s="260"/>
      <c r="G794" s="260"/>
      <c r="H794" s="260"/>
    </row>
    <row r="795" spans="2:8" ht="14.25" customHeight="1" x14ac:dyDescent="0.35">
      <c r="B795" s="261"/>
      <c r="C795" s="260"/>
      <c r="D795" s="260"/>
      <c r="E795" s="260"/>
      <c r="F795" s="260"/>
      <c r="G795" s="260"/>
      <c r="H795" s="260"/>
    </row>
    <row r="796" spans="2:8" ht="14.25" customHeight="1" x14ac:dyDescent="0.35">
      <c r="B796" s="261"/>
      <c r="C796" s="260"/>
      <c r="D796" s="260"/>
      <c r="E796" s="260"/>
      <c r="F796" s="260"/>
      <c r="G796" s="260"/>
      <c r="H796" s="260"/>
    </row>
    <row r="797" spans="2:8" ht="14.25" customHeight="1" x14ac:dyDescent="0.35">
      <c r="B797" s="261"/>
      <c r="C797" s="260"/>
      <c r="D797" s="260"/>
      <c r="E797" s="260"/>
      <c r="F797" s="260"/>
      <c r="G797" s="260"/>
      <c r="H797" s="260"/>
    </row>
    <row r="798" spans="2:8" ht="14.25" customHeight="1" x14ac:dyDescent="0.35">
      <c r="B798" s="261"/>
      <c r="C798" s="260"/>
      <c r="D798" s="260"/>
      <c r="E798" s="260"/>
      <c r="F798" s="260"/>
      <c r="G798" s="260"/>
      <c r="H798" s="260"/>
    </row>
    <row r="799" spans="2:8" ht="14.25" customHeight="1" x14ac:dyDescent="0.35">
      <c r="B799" s="261"/>
      <c r="C799" s="260"/>
      <c r="D799" s="260"/>
      <c r="E799" s="260"/>
      <c r="F799" s="260"/>
      <c r="G799" s="260"/>
      <c r="H799" s="260"/>
    </row>
    <row r="800" spans="2:8" ht="14.25" customHeight="1" x14ac:dyDescent="0.35">
      <c r="B800" s="261"/>
      <c r="C800" s="260"/>
      <c r="D800" s="260"/>
      <c r="E800" s="260"/>
      <c r="F800" s="260"/>
      <c r="G800" s="260"/>
      <c r="H800" s="260"/>
    </row>
    <row r="801" spans="2:8" ht="14.25" customHeight="1" x14ac:dyDescent="0.35">
      <c r="B801" s="261"/>
      <c r="C801" s="260"/>
      <c r="D801" s="260"/>
      <c r="E801" s="260"/>
      <c r="F801" s="260"/>
      <c r="G801" s="260"/>
      <c r="H801" s="260"/>
    </row>
    <row r="802" spans="2:8" ht="14.25" customHeight="1" x14ac:dyDescent="0.35">
      <c r="B802" s="261"/>
      <c r="C802" s="260"/>
      <c r="D802" s="260"/>
      <c r="E802" s="260"/>
      <c r="F802" s="260"/>
      <c r="G802" s="260"/>
      <c r="H802" s="260"/>
    </row>
    <row r="803" spans="2:8" ht="14.25" customHeight="1" x14ac:dyDescent="0.35">
      <c r="B803" s="261"/>
      <c r="C803" s="260"/>
      <c r="D803" s="260"/>
      <c r="E803" s="260"/>
      <c r="F803" s="260"/>
      <c r="G803" s="260"/>
      <c r="H803" s="260"/>
    </row>
    <row r="804" spans="2:8" ht="14.25" customHeight="1" x14ac:dyDescent="0.35">
      <c r="B804" s="261"/>
      <c r="C804" s="260"/>
      <c r="D804" s="260"/>
      <c r="E804" s="260"/>
      <c r="F804" s="260"/>
      <c r="G804" s="260"/>
      <c r="H804" s="260"/>
    </row>
    <row r="805" spans="2:8" ht="14.25" customHeight="1" x14ac:dyDescent="0.35">
      <c r="B805" s="261"/>
      <c r="C805" s="260"/>
      <c r="D805" s="260"/>
      <c r="E805" s="260"/>
      <c r="F805" s="260"/>
      <c r="G805" s="260"/>
      <c r="H805" s="260"/>
    </row>
    <row r="806" spans="2:8" ht="14.25" customHeight="1" x14ac:dyDescent="0.35">
      <c r="B806" s="261"/>
      <c r="C806" s="260"/>
      <c r="D806" s="260"/>
      <c r="E806" s="260"/>
      <c r="F806" s="260"/>
      <c r="G806" s="260"/>
      <c r="H806" s="260"/>
    </row>
    <row r="807" spans="2:8" ht="14.25" customHeight="1" x14ac:dyDescent="0.35">
      <c r="B807" s="261"/>
      <c r="C807" s="260"/>
      <c r="D807" s="260"/>
      <c r="E807" s="260"/>
      <c r="F807" s="260"/>
      <c r="G807" s="260"/>
      <c r="H807" s="260"/>
    </row>
    <row r="808" spans="2:8" ht="14.25" customHeight="1" x14ac:dyDescent="0.35">
      <c r="B808" s="261"/>
      <c r="C808" s="260"/>
      <c r="D808" s="260"/>
      <c r="E808" s="260"/>
      <c r="F808" s="260"/>
      <c r="G808" s="260"/>
      <c r="H808" s="260"/>
    </row>
    <row r="809" spans="2:8" ht="14.25" customHeight="1" x14ac:dyDescent="0.35">
      <c r="B809" s="261"/>
      <c r="C809" s="260"/>
      <c r="D809" s="260"/>
      <c r="E809" s="260"/>
      <c r="F809" s="260"/>
      <c r="G809" s="260"/>
      <c r="H809" s="260"/>
    </row>
    <row r="810" spans="2:8" ht="14.25" customHeight="1" x14ac:dyDescent="0.35">
      <c r="B810" s="261"/>
      <c r="C810" s="260"/>
      <c r="D810" s="260"/>
      <c r="E810" s="260"/>
      <c r="F810" s="260"/>
      <c r="G810" s="260"/>
      <c r="H810" s="260"/>
    </row>
    <row r="811" spans="2:8" ht="14.25" customHeight="1" x14ac:dyDescent="0.35">
      <c r="B811" s="261"/>
      <c r="C811" s="260"/>
      <c r="D811" s="260"/>
      <c r="E811" s="260"/>
      <c r="F811" s="260"/>
      <c r="G811" s="260"/>
      <c r="H811" s="260"/>
    </row>
    <row r="812" spans="2:8" ht="14.25" customHeight="1" x14ac:dyDescent="0.35">
      <c r="B812" s="261"/>
      <c r="C812" s="260"/>
      <c r="D812" s="260"/>
      <c r="E812" s="260"/>
      <c r="F812" s="260"/>
      <c r="G812" s="260"/>
      <c r="H812" s="260"/>
    </row>
    <row r="813" spans="2:8" ht="14.25" customHeight="1" x14ac:dyDescent="0.35">
      <c r="B813" s="261"/>
      <c r="C813" s="260"/>
      <c r="D813" s="260"/>
      <c r="E813" s="260"/>
      <c r="F813" s="260"/>
      <c r="G813" s="260"/>
      <c r="H813" s="260"/>
    </row>
    <row r="814" spans="2:8" ht="14.25" customHeight="1" x14ac:dyDescent="0.35">
      <c r="B814" s="261"/>
      <c r="C814" s="260"/>
      <c r="D814" s="260"/>
      <c r="E814" s="260"/>
      <c r="F814" s="260"/>
      <c r="G814" s="260"/>
      <c r="H814" s="260"/>
    </row>
    <row r="815" spans="2:8" ht="14.25" customHeight="1" x14ac:dyDescent="0.35">
      <c r="B815" s="261"/>
      <c r="C815" s="260"/>
      <c r="D815" s="260"/>
      <c r="E815" s="260"/>
      <c r="F815" s="260"/>
      <c r="G815" s="260"/>
      <c r="H815" s="260"/>
    </row>
    <row r="816" spans="2:8" ht="14.25" customHeight="1" x14ac:dyDescent="0.35">
      <c r="B816" s="261"/>
      <c r="C816" s="260"/>
      <c r="D816" s="260"/>
      <c r="E816" s="260"/>
      <c r="F816" s="260"/>
      <c r="G816" s="260"/>
      <c r="H816" s="260"/>
    </row>
    <row r="817" spans="2:8" ht="14.25" customHeight="1" x14ac:dyDescent="0.35">
      <c r="B817" s="261"/>
      <c r="C817" s="260"/>
      <c r="D817" s="260"/>
      <c r="E817" s="260"/>
      <c r="F817" s="260"/>
      <c r="G817" s="260"/>
      <c r="H817" s="260"/>
    </row>
    <row r="818" spans="2:8" ht="14.25" customHeight="1" x14ac:dyDescent="0.35">
      <c r="B818" s="261"/>
      <c r="C818" s="260"/>
      <c r="D818" s="260"/>
      <c r="E818" s="260"/>
      <c r="F818" s="260"/>
      <c r="G818" s="260"/>
      <c r="H818" s="260"/>
    </row>
    <row r="819" spans="2:8" ht="14.25" customHeight="1" x14ac:dyDescent="0.35">
      <c r="B819" s="261"/>
      <c r="C819" s="260"/>
      <c r="D819" s="260"/>
      <c r="E819" s="260"/>
      <c r="F819" s="260"/>
      <c r="G819" s="260"/>
      <c r="H819" s="260"/>
    </row>
    <row r="820" spans="2:8" ht="14.25" customHeight="1" x14ac:dyDescent="0.35">
      <c r="B820" s="261"/>
      <c r="C820" s="260"/>
      <c r="D820" s="260"/>
      <c r="E820" s="260"/>
      <c r="F820" s="260"/>
      <c r="G820" s="260"/>
      <c r="H820" s="260"/>
    </row>
    <row r="821" spans="2:8" ht="14.25" customHeight="1" x14ac:dyDescent="0.35">
      <c r="B821" s="261"/>
      <c r="C821" s="260"/>
      <c r="D821" s="260"/>
      <c r="E821" s="260"/>
      <c r="F821" s="260"/>
      <c r="G821" s="260"/>
      <c r="H821" s="260"/>
    </row>
    <row r="822" spans="2:8" ht="14.25" customHeight="1" x14ac:dyDescent="0.35">
      <c r="B822" s="261"/>
      <c r="C822" s="260"/>
      <c r="D822" s="260"/>
      <c r="E822" s="260"/>
      <c r="F822" s="260"/>
      <c r="G822" s="260"/>
      <c r="H822" s="260"/>
    </row>
    <row r="823" spans="2:8" ht="14.25" customHeight="1" x14ac:dyDescent="0.35">
      <c r="B823" s="261"/>
      <c r="C823" s="260"/>
      <c r="D823" s="260"/>
      <c r="E823" s="260"/>
      <c r="F823" s="260"/>
      <c r="G823" s="260"/>
      <c r="H823" s="260"/>
    </row>
    <row r="824" spans="2:8" ht="14.25" customHeight="1" x14ac:dyDescent="0.35">
      <c r="B824" s="261"/>
      <c r="C824" s="260"/>
      <c r="D824" s="260"/>
      <c r="E824" s="260"/>
      <c r="F824" s="260"/>
      <c r="G824" s="260"/>
      <c r="H824" s="260"/>
    </row>
    <row r="825" spans="2:8" ht="14.25" customHeight="1" x14ac:dyDescent="0.35">
      <c r="B825" s="261"/>
      <c r="C825" s="260"/>
      <c r="D825" s="260"/>
      <c r="E825" s="260"/>
      <c r="F825" s="260"/>
      <c r="G825" s="260"/>
      <c r="H825" s="260"/>
    </row>
    <row r="826" spans="2:8" ht="14.25" customHeight="1" x14ac:dyDescent="0.35">
      <c r="B826" s="261"/>
      <c r="C826" s="260"/>
      <c r="D826" s="260"/>
      <c r="E826" s="260"/>
      <c r="F826" s="260"/>
      <c r="G826" s="260"/>
      <c r="H826" s="260"/>
    </row>
    <row r="827" spans="2:8" ht="14.25" customHeight="1" x14ac:dyDescent="0.35">
      <c r="B827" s="261"/>
      <c r="C827" s="260"/>
      <c r="D827" s="260"/>
      <c r="E827" s="260"/>
      <c r="F827" s="260"/>
      <c r="G827" s="260"/>
      <c r="H827" s="260"/>
    </row>
    <row r="828" spans="2:8" ht="14.25" customHeight="1" x14ac:dyDescent="0.35">
      <c r="B828" s="261"/>
      <c r="C828" s="260"/>
      <c r="D828" s="260"/>
      <c r="E828" s="260"/>
      <c r="F828" s="260"/>
      <c r="G828" s="260"/>
      <c r="H828" s="260"/>
    </row>
    <row r="829" spans="2:8" ht="14.25" customHeight="1" x14ac:dyDescent="0.35">
      <c r="B829" s="261"/>
      <c r="C829" s="260"/>
      <c r="D829" s="260"/>
      <c r="E829" s="260"/>
      <c r="F829" s="260"/>
      <c r="G829" s="260"/>
      <c r="H829" s="260"/>
    </row>
    <row r="830" spans="2:8" ht="14.25" customHeight="1" x14ac:dyDescent="0.35">
      <c r="B830" s="261"/>
      <c r="C830" s="260"/>
      <c r="D830" s="260"/>
      <c r="E830" s="260"/>
      <c r="F830" s="260"/>
      <c r="G830" s="260"/>
      <c r="H830" s="260"/>
    </row>
    <row r="831" spans="2:8" ht="14.25" customHeight="1" x14ac:dyDescent="0.35">
      <c r="B831" s="261"/>
      <c r="C831" s="260"/>
      <c r="D831" s="260"/>
      <c r="E831" s="260"/>
      <c r="F831" s="260"/>
      <c r="G831" s="260"/>
      <c r="H831" s="260"/>
    </row>
    <row r="832" spans="2:8" ht="14.25" customHeight="1" x14ac:dyDescent="0.35">
      <c r="B832" s="261"/>
      <c r="C832" s="260"/>
      <c r="D832" s="260"/>
      <c r="E832" s="260"/>
      <c r="F832" s="260"/>
      <c r="G832" s="260"/>
      <c r="H832" s="260"/>
    </row>
    <row r="833" spans="2:8" ht="14.25" customHeight="1" x14ac:dyDescent="0.35">
      <c r="B833" s="261"/>
      <c r="C833" s="260"/>
      <c r="D833" s="260"/>
      <c r="E833" s="260"/>
      <c r="F833" s="260"/>
      <c r="G833" s="260"/>
      <c r="H833" s="260"/>
    </row>
    <row r="834" spans="2:8" ht="14.25" customHeight="1" x14ac:dyDescent="0.35">
      <c r="B834" s="261"/>
      <c r="C834" s="260"/>
      <c r="D834" s="260"/>
      <c r="E834" s="260"/>
      <c r="F834" s="260"/>
      <c r="G834" s="260"/>
      <c r="H834" s="260"/>
    </row>
    <row r="835" spans="2:8" ht="14.25" customHeight="1" x14ac:dyDescent="0.35">
      <c r="B835" s="261"/>
      <c r="C835" s="260"/>
      <c r="D835" s="260"/>
      <c r="E835" s="260"/>
      <c r="F835" s="260"/>
      <c r="G835" s="260"/>
      <c r="H835" s="260"/>
    </row>
    <row r="836" spans="2:8" ht="14.25" customHeight="1" x14ac:dyDescent="0.35">
      <c r="B836" s="261"/>
      <c r="C836" s="260"/>
      <c r="D836" s="260"/>
      <c r="E836" s="260"/>
      <c r="F836" s="260"/>
      <c r="G836" s="260"/>
      <c r="H836" s="260"/>
    </row>
    <row r="837" spans="2:8" ht="14.25" customHeight="1" x14ac:dyDescent="0.35">
      <c r="B837" s="261"/>
      <c r="C837" s="260"/>
      <c r="D837" s="260"/>
      <c r="E837" s="260"/>
      <c r="F837" s="260"/>
      <c r="G837" s="260"/>
      <c r="H837" s="260"/>
    </row>
    <row r="838" spans="2:8" ht="14.25" customHeight="1" x14ac:dyDescent="0.35">
      <c r="B838" s="261"/>
      <c r="C838" s="260"/>
      <c r="D838" s="260"/>
      <c r="E838" s="260"/>
      <c r="F838" s="260"/>
      <c r="G838" s="260"/>
      <c r="H838" s="260"/>
    </row>
    <row r="839" spans="2:8" ht="14.25" customHeight="1" x14ac:dyDescent="0.35">
      <c r="B839" s="261"/>
      <c r="C839" s="260"/>
      <c r="D839" s="260"/>
      <c r="E839" s="260"/>
      <c r="F839" s="260"/>
      <c r="G839" s="260"/>
      <c r="H839" s="260"/>
    </row>
    <row r="840" spans="2:8" ht="14.25" customHeight="1" x14ac:dyDescent="0.35">
      <c r="B840" s="261"/>
      <c r="C840" s="260"/>
      <c r="D840" s="260"/>
      <c r="E840" s="260"/>
      <c r="F840" s="260"/>
      <c r="G840" s="260"/>
      <c r="H840" s="260"/>
    </row>
    <row r="841" spans="2:8" ht="14.25" customHeight="1" x14ac:dyDescent="0.35">
      <c r="B841" s="261"/>
      <c r="C841" s="260"/>
      <c r="D841" s="260"/>
      <c r="E841" s="260"/>
      <c r="F841" s="260"/>
      <c r="G841" s="260"/>
      <c r="H841" s="260"/>
    </row>
    <row r="842" spans="2:8" ht="14.25" customHeight="1" x14ac:dyDescent="0.35">
      <c r="B842" s="261"/>
      <c r="C842" s="260"/>
      <c r="D842" s="260"/>
      <c r="E842" s="260"/>
      <c r="F842" s="260"/>
      <c r="G842" s="260"/>
      <c r="H842" s="260"/>
    </row>
    <row r="843" spans="2:8" ht="14.25" customHeight="1" x14ac:dyDescent="0.35">
      <c r="B843" s="261"/>
      <c r="C843" s="260"/>
      <c r="D843" s="260"/>
      <c r="E843" s="260"/>
      <c r="F843" s="260"/>
      <c r="G843" s="260"/>
      <c r="H843" s="260"/>
    </row>
    <row r="844" spans="2:8" ht="14.25" customHeight="1" x14ac:dyDescent="0.35">
      <c r="B844" s="261"/>
      <c r="C844" s="260"/>
      <c r="D844" s="260"/>
      <c r="E844" s="260"/>
      <c r="F844" s="260"/>
      <c r="G844" s="260"/>
      <c r="H844" s="260"/>
    </row>
    <row r="845" spans="2:8" ht="14.25" customHeight="1" x14ac:dyDescent="0.35">
      <c r="B845" s="261"/>
      <c r="C845" s="260"/>
      <c r="D845" s="260"/>
      <c r="E845" s="260"/>
      <c r="F845" s="260"/>
      <c r="G845" s="260"/>
      <c r="H845" s="260"/>
    </row>
    <row r="846" spans="2:8" ht="14.25" customHeight="1" x14ac:dyDescent="0.35">
      <c r="B846" s="261"/>
      <c r="C846" s="260"/>
      <c r="D846" s="260"/>
      <c r="E846" s="260"/>
      <c r="F846" s="260"/>
      <c r="G846" s="260"/>
      <c r="H846" s="260"/>
    </row>
    <row r="847" spans="2:8" ht="14.25" customHeight="1" x14ac:dyDescent="0.35">
      <c r="B847" s="261"/>
      <c r="C847" s="260"/>
      <c r="D847" s="260"/>
      <c r="E847" s="260"/>
      <c r="F847" s="260"/>
      <c r="G847" s="260"/>
      <c r="H847" s="260"/>
    </row>
    <row r="848" spans="2:8" ht="14.25" customHeight="1" x14ac:dyDescent="0.35">
      <c r="B848" s="261"/>
      <c r="C848" s="260"/>
      <c r="D848" s="260"/>
      <c r="E848" s="260"/>
      <c r="F848" s="260"/>
      <c r="G848" s="260"/>
      <c r="H848" s="260"/>
    </row>
    <row r="849" spans="2:8" ht="14.25" customHeight="1" x14ac:dyDescent="0.35">
      <c r="B849" s="261"/>
      <c r="C849" s="260"/>
      <c r="D849" s="260"/>
      <c r="E849" s="260"/>
      <c r="F849" s="260"/>
      <c r="G849" s="260"/>
      <c r="H849" s="260"/>
    </row>
    <row r="850" spans="2:8" ht="14.25" customHeight="1" x14ac:dyDescent="0.35">
      <c r="B850" s="261"/>
      <c r="C850" s="260"/>
      <c r="D850" s="260"/>
      <c r="E850" s="260"/>
      <c r="F850" s="260"/>
      <c r="G850" s="260"/>
      <c r="H850" s="260"/>
    </row>
    <row r="851" spans="2:8" ht="14.25" customHeight="1" x14ac:dyDescent="0.35">
      <c r="B851" s="261"/>
      <c r="C851" s="260"/>
      <c r="D851" s="260"/>
      <c r="E851" s="260"/>
      <c r="F851" s="260"/>
      <c r="G851" s="260"/>
      <c r="H851" s="260"/>
    </row>
    <row r="852" spans="2:8" ht="14.25" customHeight="1" x14ac:dyDescent="0.35">
      <c r="B852" s="261"/>
      <c r="C852" s="260"/>
      <c r="D852" s="260"/>
      <c r="E852" s="260"/>
      <c r="F852" s="260"/>
      <c r="G852" s="260"/>
      <c r="H852" s="260"/>
    </row>
    <row r="853" spans="2:8" ht="14.25" customHeight="1" x14ac:dyDescent="0.35">
      <c r="B853" s="261"/>
      <c r="C853" s="260"/>
      <c r="D853" s="260"/>
      <c r="E853" s="260"/>
      <c r="F853" s="260"/>
      <c r="G853" s="260"/>
      <c r="H853" s="260"/>
    </row>
    <row r="854" spans="2:8" ht="14.25" customHeight="1" x14ac:dyDescent="0.35">
      <c r="B854" s="261"/>
      <c r="C854" s="260"/>
      <c r="D854" s="260"/>
      <c r="E854" s="260"/>
      <c r="F854" s="260"/>
      <c r="G854" s="260"/>
      <c r="H854" s="260"/>
    </row>
    <row r="855" spans="2:8" ht="14.25" customHeight="1" x14ac:dyDescent="0.35">
      <c r="B855" s="261"/>
      <c r="C855" s="260"/>
      <c r="D855" s="260"/>
      <c r="E855" s="260"/>
      <c r="F855" s="260"/>
      <c r="G855" s="260"/>
      <c r="H855" s="260"/>
    </row>
    <row r="856" spans="2:8" ht="14.25" customHeight="1" x14ac:dyDescent="0.35">
      <c r="B856" s="261"/>
      <c r="C856" s="260"/>
      <c r="D856" s="260"/>
      <c r="E856" s="260"/>
      <c r="F856" s="260"/>
      <c r="G856" s="260"/>
      <c r="H856" s="260"/>
    </row>
    <row r="857" spans="2:8" ht="14.25" customHeight="1" x14ac:dyDescent="0.35">
      <c r="B857" s="261"/>
      <c r="C857" s="260"/>
      <c r="D857" s="260"/>
      <c r="E857" s="260"/>
      <c r="F857" s="260"/>
      <c r="G857" s="260"/>
      <c r="H857" s="260"/>
    </row>
    <row r="858" spans="2:8" ht="14.25" customHeight="1" x14ac:dyDescent="0.35">
      <c r="B858" s="261"/>
      <c r="C858" s="260"/>
      <c r="D858" s="260"/>
      <c r="E858" s="260"/>
      <c r="F858" s="260"/>
      <c r="G858" s="260"/>
      <c r="H858" s="260"/>
    </row>
    <row r="859" spans="2:8" ht="14.25" customHeight="1" x14ac:dyDescent="0.35">
      <c r="B859" s="261"/>
      <c r="C859" s="260"/>
      <c r="D859" s="260"/>
      <c r="E859" s="260"/>
      <c r="F859" s="260"/>
      <c r="G859" s="260"/>
      <c r="H859" s="260"/>
    </row>
    <row r="860" spans="2:8" ht="14.25" customHeight="1" x14ac:dyDescent="0.35">
      <c r="B860" s="261"/>
      <c r="C860" s="260"/>
      <c r="D860" s="260"/>
      <c r="E860" s="260"/>
      <c r="F860" s="260"/>
      <c r="G860" s="260"/>
      <c r="H860" s="260"/>
    </row>
    <row r="861" spans="2:8" ht="14.25" customHeight="1" x14ac:dyDescent="0.35">
      <c r="B861" s="261"/>
      <c r="C861" s="260"/>
      <c r="D861" s="260"/>
      <c r="E861" s="260"/>
      <c r="F861" s="260"/>
      <c r="G861" s="260"/>
      <c r="H861" s="260"/>
    </row>
    <row r="862" spans="2:8" ht="14.25" customHeight="1" x14ac:dyDescent="0.35">
      <c r="B862" s="261"/>
      <c r="C862" s="260"/>
      <c r="D862" s="260"/>
      <c r="E862" s="260"/>
      <c r="F862" s="260"/>
      <c r="G862" s="260"/>
      <c r="H862" s="260"/>
    </row>
    <row r="863" spans="2:8" ht="14.25" customHeight="1" x14ac:dyDescent="0.35">
      <c r="B863" s="261"/>
      <c r="C863" s="260"/>
      <c r="D863" s="260"/>
      <c r="E863" s="260"/>
      <c r="F863" s="260"/>
      <c r="G863" s="260"/>
      <c r="H863" s="260"/>
    </row>
    <row r="864" spans="2:8" ht="14.25" customHeight="1" x14ac:dyDescent="0.35">
      <c r="B864" s="261"/>
      <c r="C864" s="260"/>
      <c r="D864" s="260"/>
      <c r="E864" s="260"/>
      <c r="F864" s="260"/>
      <c r="G864" s="260"/>
      <c r="H864" s="260"/>
    </row>
    <row r="865" spans="2:8" ht="14.25" customHeight="1" x14ac:dyDescent="0.35">
      <c r="B865" s="261"/>
      <c r="C865" s="260"/>
      <c r="D865" s="260"/>
      <c r="E865" s="260"/>
      <c r="F865" s="260"/>
      <c r="G865" s="260"/>
      <c r="H865" s="260"/>
    </row>
    <row r="866" spans="2:8" ht="14.25" customHeight="1" x14ac:dyDescent="0.35">
      <c r="B866" s="261"/>
      <c r="C866" s="260"/>
      <c r="D866" s="260"/>
      <c r="E866" s="260"/>
      <c r="F866" s="260"/>
      <c r="G866" s="260"/>
      <c r="H866" s="260"/>
    </row>
    <row r="867" spans="2:8" ht="14.25" customHeight="1" x14ac:dyDescent="0.35">
      <c r="B867" s="261"/>
      <c r="C867" s="260"/>
      <c r="D867" s="260"/>
      <c r="E867" s="260"/>
      <c r="F867" s="260"/>
      <c r="G867" s="260"/>
      <c r="H867" s="260"/>
    </row>
    <row r="868" spans="2:8" ht="14.25" customHeight="1" x14ac:dyDescent="0.35">
      <c r="B868" s="261"/>
      <c r="C868" s="260"/>
      <c r="D868" s="260"/>
      <c r="E868" s="260"/>
      <c r="F868" s="260"/>
      <c r="G868" s="260"/>
      <c r="H868" s="260"/>
    </row>
    <row r="869" spans="2:8" ht="14.25" customHeight="1" x14ac:dyDescent="0.35">
      <c r="B869" s="261"/>
      <c r="C869" s="260"/>
      <c r="D869" s="260"/>
      <c r="E869" s="260"/>
      <c r="F869" s="260"/>
      <c r="G869" s="260"/>
      <c r="H869" s="260"/>
    </row>
    <row r="870" spans="2:8" ht="14.25" customHeight="1" x14ac:dyDescent="0.35">
      <c r="B870" s="261"/>
      <c r="C870" s="260"/>
      <c r="D870" s="260"/>
      <c r="E870" s="260"/>
      <c r="F870" s="260"/>
      <c r="G870" s="260"/>
      <c r="H870" s="260"/>
    </row>
    <row r="871" spans="2:8" ht="14.25" customHeight="1" x14ac:dyDescent="0.35">
      <c r="B871" s="261"/>
      <c r="C871" s="260"/>
      <c r="D871" s="260"/>
      <c r="E871" s="260"/>
      <c r="F871" s="260"/>
      <c r="G871" s="260"/>
      <c r="H871" s="260"/>
    </row>
    <row r="872" spans="2:8" ht="14.25" customHeight="1" x14ac:dyDescent="0.35">
      <c r="B872" s="261"/>
      <c r="C872" s="260"/>
      <c r="D872" s="260"/>
      <c r="E872" s="260"/>
      <c r="F872" s="260"/>
      <c r="G872" s="260"/>
      <c r="H872" s="260"/>
    </row>
    <row r="873" spans="2:8" ht="14.25" customHeight="1" x14ac:dyDescent="0.35">
      <c r="B873" s="261"/>
      <c r="C873" s="260"/>
      <c r="D873" s="260"/>
      <c r="E873" s="260"/>
      <c r="F873" s="260"/>
      <c r="G873" s="260"/>
      <c r="H873" s="260"/>
    </row>
    <row r="874" spans="2:8" ht="14.25" customHeight="1" x14ac:dyDescent="0.35">
      <c r="B874" s="261"/>
      <c r="C874" s="260"/>
      <c r="D874" s="260"/>
      <c r="E874" s="260"/>
      <c r="F874" s="260"/>
      <c r="G874" s="260"/>
      <c r="H874" s="260"/>
    </row>
    <row r="875" spans="2:8" ht="14.25" customHeight="1" x14ac:dyDescent="0.35">
      <c r="B875" s="261"/>
      <c r="C875" s="260"/>
      <c r="D875" s="260"/>
      <c r="E875" s="260"/>
      <c r="F875" s="260"/>
      <c r="G875" s="260"/>
      <c r="H875" s="260"/>
    </row>
    <row r="876" spans="2:8" ht="14.25" customHeight="1" x14ac:dyDescent="0.35">
      <c r="B876" s="261"/>
      <c r="C876" s="260"/>
      <c r="D876" s="260"/>
      <c r="E876" s="260"/>
      <c r="F876" s="260"/>
      <c r="G876" s="260"/>
      <c r="H876" s="260"/>
    </row>
    <row r="877" spans="2:8" ht="14.25" customHeight="1" x14ac:dyDescent="0.35">
      <c r="B877" s="261"/>
      <c r="C877" s="260"/>
      <c r="D877" s="260"/>
      <c r="E877" s="260"/>
      <c r="F877" s="260"/>
      <c r="G877" s="260"/>
      <c r="H877" s="260"/>
    </row>
    <row r="878" spans="2:8" ht="14.25" customHeight="1" x14ac:dyDescent="0.35">
      <c r="B878" s="261"/>
      <c r="C878" s="260"/>
      <c r="D878" s="260"/>
      <c r="E878" s="260"/>
      <c r="F878" s="260"/>
      <c r="G878" s="260"/>
      <c r="H878" s="260"/>
    </row>
    <row r="879" spans="2:8" ht="14.25" customHeight="1" x14ac:dyDescent="0.35">
      <c r="B879" s="261"/>
      <c r="C879" s="260"/>
      <c r="D879" s="260"/>
      <c r="E879" s="260"/>
      <c r="F879" s="260"/>
      <c r="G879" s="260"/>
      <c r="H879" s="260"/>
    </row>
    <row r="880" spans="2:8" ht="14.25" customHeight="1" x14ac:dyDescent="0.35">
      <c r="B880" s="261"/>
      <c r="C880" s="260"/>
      <c r="D880" s="260"/>
      <c r="E880" s="260"/>
      <c r="F880" s="260"/>
      <c r="G880" s="260"/>
      <c r="H880" s="260"/>
    </row>
    <row r="881" spans="2:8" ht="14.25" customHeight="1" x14ac:dyDescent="0.35">
      <c r="B881" s="261"/>
      <c r="C881" s="260"/>
      <c r="D881" s="260"/>
      <c r="E881" s="260"/>
      <c r="F881" s="260"/>
      <c r="G881" s="260"/>
      <c r="H881" s="260"/>
    </row>
    <row r="882" spans="2:8" ht="14.25" customHeight="1" x14ac:dyDescent="0.35">
      <c r="B882" s="261"/>
      <c r="C882" s="260"/>
      <c r="D882" s="260"/>
      <c r="E882" s="260"/>
      <c r="F882" s="260"/>
      <c r="G882" s="260"/>
      <c r="H882" s="260"/>
    </row>
    <row r="883" spans="2:8" ht="14.25" customHeight="1" x14ac:dyDescent="0.35">
      <c r="B883" s="261"/>
      <c r="C883" s="260"/>
      <c r="D883" s="260"/>
      <c r="E883" s="260"/>
      <c r="F883" s="260"/>
      <c r="G883" s="260"/>
      <c r="H883" s="260"/>
    </row>
    <row r="884" spans="2:8" ht="14.25" customHeight="1" x14ac:dyDescent="0.35">
      <c r="B884" s="261"/>
      <c r="C884" s="260"/>
      <c r="D884" s="260"/>
      <c r="E884" s="260"/>
      <c r="F884" s="260"/>
      <c r="G884" s="260"/>
      <c r="H884" s="260"/>
    </row>
    <row r="885" spans="2:8" ht="14.25" customHeight="1" x14ac:dyDescent="0.35">
      <c r="B885" s="261"/>
      <c r="C885" s="260"/>
      <c r="D885" s="260"/>
      <c r="E885" s="260"/>
      <c r="F885" s="260"/>
      <c r="G885" s="260"/>
      <c r="H885" s="260"/>
    </row>
    <row r="886" spans="2:8" ht="14.25" customHeight="1" x14ac:dyDescent="0.35">
      <c r="B886" s="261"/>
      <c r="C886" s="260"/>
      <c r="D886" s="260"/>
      <c r="E886" s="260"/>
      <c r="F886" s="260"/>
      <c r="G886" s="260"/>
      <c r="H886" s="260"/>
    </row>
    <row r="887" spans="2:8" ht="14.25" customHeight="1" x14ac:dyDescent="0.35">
      <c r="B887" s="261"/>
      <c r="C887" s="260"/>
      <c r="D887" s="260"/>
      <c r="E887" s="260"/>
      <c r="F887" s="260"/>
      <c r="G887" s="260"/>
      <c r="H887" s="260"/>
    </row>
    <row r="888" spans="2:8" ht="14.25" customHeight="1" x14ac:dyDescent="0.35">
      <c r="B888" s="261"/>
      <c r="C888" s="260"/>
      <c r="D888" s="260"/>
      <c r="E888" s="260"/>
      <c r="F888" s="260"/>
      <c r="G888" s="260"/>
      <c r="H888" s="260"/>
    </row>
    <row r="889" spans="2:8" ht="14.25" customHeight="1" x14ac:dyDescent="0.35">
      <c r="B889" s="261"/>
      <c r="C889" s="260"/>
      <c r="D889" s="260"/>
      <c r="E889" s="260"/>
      <c r="F889" s="260"/>
      <c r="G889" s="260"/>
      <c r="H889" s="260"/>
    </row>
    <row r="890" spans="2:8" ht="14.25" customHeight="1" x14ac:dyDescent="0.35">
      <c r="B890" s="261"/>
      <c r="C890" s="260"/>
      <c r="D890" s="260"/>
      <c r="E890" s="260"/>
      <c r="F890" s="260"/>
      <c r="G890" s="260"/>
      <c r="H890" s="260"/>
    </row>
    <row r="891" spans="2:8" ht="14.25" customHeight="1" x14ac:dyDescent="0.35">
      <c r="B891" s="261"/>
      <c r="C891" s="260"/>
      <c r="D891" s="260"/>
      <c r="E891" s="260"/>
      <c r="F891" s="260"/>
      <c r="G891" s="260"/>
      <c r="H891" s="260"/>
    </row>
    <row r="892" spans="2:8" ht="14.25" customHeight="1" x14ac:dyDescent="0.35">
      <c r="B892" s="261"/>
      <c r="C892" s="260"/>
      <c r="D892" s="260"/>
      <c r="E892" s="260"/>
      <c r="F892" s="260"/>
      <c r="G892" s="260"/>
      <c r="H892" s="260"/>
    </row>
    <row r="893" spans="2:8" ht="14.25" customHeight="1" x14ac:dyDescent="0.35">
      <c r="B893" s="261"/>
      <c r="C893" s="260"/>
      <c r="D893" s="260"/>
      <c r="E893" s="260"/>
      <c r="F893" s="260"/>
      <c r="G893" s="260"/>
      <c r="H893" s="260"/>
    </row>
    <row r="894" spans="2:8" ht="14.25" customHeight="1" x14ac:dyDescent="0.35">
      <c r="B894" s="261"/>
      <c r="C894" s="260"/>
      <c r="D894" s="260"/>
      <c r="E894" s="260"/>
      <c r="F894" s="260"/>
      <c r="G894" s="260"/>
      <c r="H894" s="260"/>
    </row>
    <row r="895" spans="2:8" ht="14.25" customHeight="1" x14ac:dyDescent="0.35">
      <c r="B895" s="261"/>
      <c r="C895" s="260"/>
      <c r="D895" s="260"/>
      <c r="E895" s="260"/>
      <c r="F895" s="260"/>
      <c r="G895" s="260"/>
      <c r="H895" s="260"/>
    </row>
    <row r="896" spans="2:8" ht="14.25" customHeight="1" x14ac:dyDescent="0.35">
      <c r="B896" s="261"/>
      <c r="C896" s="260"/>
      <c r="D896" s="260"/>
      <c r="E896" s="260"/>
      <c r="F896" s="260"/>
      <c r="G896" s="260"/>
      <c r="H896" s="260"/>
    </row>
    <row r="897" spans="2:8" ht="14.25" customHeight="1" x14ac:dyDescent="0.35">
      <c r="B897" s="261"/>
      <c r="C897" s="260"/>
      <c r="D897" s="260"/>
      <c r="E897" s="260"/>
      <c r="F897" s="260"/>
      <c r="G897" s="260"/>
      <c r="H897" s="260"/>
    </row>
    <row r="898" spans="2:8" ht="14.25" customHeight="1" x14ac:dyDescent="0.35">
      <c r="B898" s="261"/>
      <c r="C898" s="260"/>
      <c r="D898" s="260"/>
      <c r="E898" s="260"/>
      <c r="F898" s="260"/>
      <c r="G898" s="260"/>
      <c r="H898" s="260"/>
    </row>
    <row r="899" spans="2:8" ht="14.25" customHeight="1" x14ac:dyDescent="0.35">
      <c r="B899" s="261"/>
      <c r="C899" s="260"/>
      <c r="D899" s="260"/>
      <c r="E899" s="260"/>
      <c r="F899" s="260"/>
      <c r="G899" s="260"/>
      <c r="H899" s="260"/>
    </row>
    <row r="900" spans="2:8" ht="14.25" customHeight="1" x14ac:dyDescent="0.35">
      <c r="B900" s="261"/>
      <c r="C900" s="260"/>
      <c r="D900" s="260"/>
      <c r="E900" s="260"/>
      <c r="F900" s="260"/>
      <c r="G900" s="260"/>
      <c r="H900" s="260"/>
    </row>
    <row r="901" spans="2:8" ht="14.25" customHeight="1" x14ac:dyDescent="0.35">
      <c r="B901" s="261"/>
      <c r="C901" s="260"/>
      <c r="D901" s="260"/>
      <c r="E901" s="260"/>
      <c r="F901" s="260"/>
      <c r="G901" s="260"/>
      <c r="H901" s="260"/>
    </row>
    <row r="902" spans="2:8" ht="14.25" customHeight="1" x14ac:dyDescent="0.35">
      <c r="B902" s="261"/>
      <c r="C902" s="260"/>
      <c r="D902" s="260"/>
      <c r="E902" s="260"/>
      <c r="F902" s="260"/>
      <c r="G902" s="260"/>
      <c r="H902" s="260"/>
    </row>
    <row r="903" spans="2:8" ht="14.25" customHeight="1" x14ac:dyDescent="0.35">
      <c r="B903" s="261"/>
      <c r="C903" s="260"/>
      <c r="D903" s="260"/>
      <c r="E903" s="260"/>
      <c r="F903" s="260"/>
      <c r="G903" s="260"/>
      <c r="H903" s="260"/>
    </row>
    <row r="904" spans="2:8" ht="14.25" customHeight="1" x14ac:dyDescent="0.35">
      <c r="B904" s="261"/>
      <c r="C904" s="260"/>
      <c r="D904" s="260"/>
      <c r="E904" s="260"/>
      <c r="F904" s="260"/>
      <c r="G904" s="260"/>
      <c r="H904" s="260"/>
    </row>
    <row r="905" spans="2:8" ht="14.25" customHeight="1" x14ac:dyDescent="0.35">
      <c r="B905" s="261"/>
      <c r="C905" s="260"/>
      <c r="D905" s="260"/>
      <c r="E905" s="260"/>
      <c r="F905" s="260"/>
      <c r="G905" s="260"/>
      <c r="H905" s="260"/>
    </row>
    <row r="906" spans="2:8" ht="14.25" customHeight="1" x14ac:dyDescent="0.35">
      <c r="B906" s="261"/>
      <c r="C906" s="260"/>
      <c r="D906" s="260"/>
      <c r="E906" s="260"/>
      <c r="F906" s="260"/>
      <c r="G906" s="260"/>
      <c r="H906" s="260"/>
    </row>
    <row r="907" spans="2:8" ht="14.25" customHeight="1" x14ac:dyDescent="0.35">
      <c r="B907" s="261"/>
      <c r="C907" s="260"/>
      <c r="D907" s="260"/>
      <c r="E907" s="260"/>
      <c r="F907" s="260"/>
      <c r="G907" s="260"/>
      <c r="H907" s="260"/>
    </row>
    <row r="908" spans="2:8" ht="14.25" customHeight="1" x14ac:dyDescent="0.35">
      <c r="B908" s="261"/>
      <c r="C908" s="260"/>
      <c r="D908" s="260"/>
      <c r="E908" s="260"/>
      <c r="F908" s="260"/>
      <c r="G908" s="260"/>
      <c r="H908" s="260"/>
    </row>
    <row r="909" spans="2:8" ht="14.25" customHeight="1" x14ac:dyDescent="0.35">
      <c r="B909" s="261"/>
      <c r="C909" s="260"/>
      <c r="D909" s="260"/>
      <c r="E909" s="260"/>
      <c r="F909" s="260"/>
      <c r="G909" s="260"/>
      <c r="H909" s="260"/>
    </row>
    <row r="910" spans="2:8" ht="14.25" customHeight="1" x14ac:dyDescent="0.35">
      <c r="B910" s="261"/>
      <c r="C910" s="260"/>
      <c r="D910" s="260"/>
      <c r="E910" s="260"/>
      <c r="F910" s="260"/>
      <c r="G910" s="260"/>
      <c r="H910" s="260"/>
    </row>
    <row r="911" spans="2:8" ht="14.25" customHeight="1" x14ac:dyDescent="0.35">
      <c r="B911" s="261"/>
      <c r="C911" s="260"/>
      <c r="D911" s="260"/>
      <c r="E911" s="260"/>
      <c r="F911" s="260"/>
      <c r="G911" s="260"/>
      <c r="H911" s="260"/>
    </row>
    <row r="912" spans="2:8" ht="14.25" customHeight="1" x14ac:dyDescent="0.35">
      <c r="B912" s="261"/>
      <c r="C912" s="260"/>
      <c r="D912" s="260"/>
      <c r="E912" s="260"/>
      <c r="F912" s="260"/>
      <c r="G912" s="260"/>
      <c r="H912" s="260"/>
    </row>
    <row r="913" spans="2:8" ht="14.25" customHeight="1" x14ac:dyDescent="0.35">
      <c r="B913" s="261"/>
      <c r="C913" s="260"/>
      <c r="D913" s="260"/>
      <c r="E913" s="260"/>
      <c r="F913" s="260"/>
      <c r="G913" s="260"/>
      <c r="H913" s="260"/>
    </row>
    <row r="914" spans="2:8" ht="14.25" customHeight="1" x14ac:dyDescent="0.35">
      <c r="B914" s="261"/>
      <c r="C914" s="260"/>
      <c r="D914" s="260"/>
      <c r="E914" s="260"/>
      <c r="F914" s="260"/>
      <c r="G914" s="260"/>
      <c r="H914" s="260"/>
    </row>
    <row r="915" spans="2:8" ht="14.25" customHeight="1" x14ac:dyDescent="0.35">
      <c r="B915" s="261"/>
      <c r="C915" s="260"/>
      <c r="D915" s="260"/>
      <c r="E915" s="260"/>
      <c r="F915" s="260"/>
      <c r="G915" s="260"/>
      <c r="H915" s="260"/>
    </row>
    <row r="916" spans="2:8" ht="14.25" customHeight="1" x14ac:dyDescent="0.35">
      <c r="B916" s="261"/>
      <c r="C916" s="260"/>
      <c r="D916" s="260"/>
      <c r="E916" s="260"/>
      <c r="F916" s="260"/>
      <c r="G916" s="260"/>
      <c r="H916" s="260"/>
    </row>
    <row r="917" spans="2:8" ht="14.25" customHeight="1" x14ac:dyDescent="0.35">
      <c r="B917" s="261"/>
      <c r="C917" s="260"/>
      <c r="D917" s="260"/>
      <c r="E917" s="260"/>
      <c r="F917" s="260"/>
      <c r="G917" s="260"/>
      <c r="H917" s="260"/>
    </row>
    <row r="918" spans="2:8" ht="14.25" customHeight="1" x14ac:dyDescent="0.35">
      <c r="B918" s="261"/>
      <c r="C918" s="260"/>
      <c r="D918" s="260"/>
      <c r="E918" s="260"/>
      <c r="F918" s="260"/>
      <c r="G918" s="260"/>
      <c r="H918" s="260"/>
    </row>
    <row r="919" spans="2:8" ht="14.25" customHeight="1" x14ac:dyDescent="0.35">
      <c r="B919" s="261"/>
      <c r="C919" s="260"/>
      <c r="D919" s="260"/>
      <c r="E919" s="260"/>
      <c r="F919" s="260"/>
      <c r="G919" s="260"/>
      <c r="H919" s="260"/>
    </row>
    <row r="920" spans="2:8" ht="14.25" customHeight="1" x14ac:dyDescent="0.35">
      <c r="B920" s="261"/>
      <c r="C920" s="260"/>
      <c r="D920" s="260"/>
      <c r="E920" s="260"/>
      <c r="F920" s="260"/>
      <c r="G920" s="260"/>
      <c r="H920" s="260"/>
    </row>
    <row r="921" spans="2:8" ht="14.25" customHeight="1" x14ac:dyDescent="0.35">
      <c r="B921" s="261"/>
      <c r="C921" s="260"/>
      <c r="D921" s="260"/>
      <c r="E921" s="260"/>
      <c r="F921" s="260"/>
      <c r="G921" s="260"/>
      <c r="H921" s="260"/>
    </row>
    <row r="922" spans="2:8" ht="14.25" customHeight="1" x14ac:dyDescent="0.35">
      <c r="B922" s="261"/>
      <c r="C922" s="260"/>
      <c r="D922" s="260"/>
      <c r="E922" s="260"/>
      <c r="F922" s="260"/>
      <c r="G922" s="260"/>
      <c r="H922" s="260"/>
    </row>
    <row r="923" spans="2:8" ht="14.25" customHeight="1" x14ac:dyDescent="0.35">
      <c r="B923" s="261"/>
      <c r="C923" s="260"/>
      <c r="D923" s="260"/>
      <c r="E923" s="260"/>
      <c r="F923" s="260"/>
      <c r="G923" s="260"/>
      <c r="H923" s="260"/>
    </row>
    <row r="924" spans="2:8" ht="14.25" customHeight="1" x14ac:dyDescent="0.35">
      <c r="B924" s="261"/>
      <c r="C924" s="260"/>
      <c r="D924" s="260"/>
      <c r="E924" s="260"/>
      <c r="F924" s="260"/>
      <c r="G924" s="260"/>
      <c r="H924" s="260"/>
    </row>
    <row r="925" spans="2:8" ht="14.25" customHeight="1" x14ac:dyDescent="0.35">
      <c r="B925" s="261"/>
      <c r="C925" s="260"/>
      <c r="D925" s="260"/>
      <c r="E925" s="260"/>
      <c r="F925" s="260"/>
      <c r="G925" s="260"/>
      <c r="H925" s="260"/>
    </row>
    <row r="926" spans="2:8" ht="14.25" customHeight="1" x14ac:dyDescent="0.35">
      <c r="B926" s="261"/>
      <c r="C926" s="260"/>
      <c r="D926" s="260"/>
      <c r="E926" s="260"/>
      <c r="F926" s="260"/>
      <c r="G926" s="260"/>
      <c r="H926" s="260"/>
    </row>
    <row r="927" spans="2:8" ht="14.25" customHeight="1" x14ac:dyDescent="0.35">
      <c r="B927" s="261"/>
      <c r="C927" s="260"/>
      <c r="D927" s="260"/>
      <c r="E927" s="260"/>
      <c r="F927" s="260"/>
      <c r="G927" s="260"/>
      <c r="H927" s="260"/>
    </row>
    <row r="928" spans="2:8" ht="14.25" customHeight="1" x14ac:dyDescent="0.35">
      <c r="B928" s="261"/>
      <c r="C928" s="260"/>
      <c r="D928" s="260"/>
      <c r="E928" s="260"/>
      <c r="F928" s="260"/>
      <c r="G928" s="260"/>
      <c r="H928" s="260"/>
    </row>
    <row r="929" spans="2:8" ht="14.25" customHeight="1" x14ac:dyDescent="0.35">
      <c r="B929" s="261"/>
      <c r="C929" s="260"/>
      <c r="D929" s="260"/>
      <c r="E929" s="260"/>
      <c r="F929" s="260"/>
      <c r="G929" s="260"/>
      <c r="H929" s="260"/>
    </row>
    <row r="930" spans="2:8" ht="14.25" customHeight="1" x14ac:dyDescent="0.35">
      <c r="B930" s="261"/>
      <c r="C930" s="260"/>
      <c r="D930" s="260"/>
      <c r="E930" s="260"/>
      <c r="F930" s="260"/>
      <c r="G930" s="260"/>
      <c r="H930" s="260"/>
    </row>
    <row r="931" spans="2:8" ht="14.25" customHeight="1" x14ac:dyDescent="0.35">
      <c r="B931" s="261"/>
      <c r="C931" s="260"/>
      <c r="D931" s="260"/>
      <c r="E931" s="260"/>
      <c r="F931" s="260"/>
      <c r="G931" s="260"/>
      <c r="H931" s="260"/>
    </row>
    <row r="932" spans="2:8" ht="14.25" customHeight="1" x14ac:dyDescent="0.35">
      <c r="B932" s="261"/>
      <c r="C932" s="260"/>
      <c r="D932" s="260"/>
      <c r="E932" s="260"/>
      <c r="F932" s="260"/>
      <c r="G932" s="260"/>
      <c r="H932" s="260"/>
    </row>
    <row r="933" spans="2:8" ht="14.25" customHeight="1" x14ac:dyDescent="0.35">
      <c r="B933" s="261"/>
      <c r="C933" s="260"/>
      <c r="D933" s="260"/>
      <c r="E933" s="260"/>
      <c r="F933" s="260"/>
      <c r="G933" s="260"/>
      <c r="H933" s="260"/>
    </row>
    <row r="934" spans="2:8" ht="14.25" customHeight="1" x14ac:dyDescent="0.35">
      <c r="B934" s="261"/>
      <c r="C934" s="260"/>
      <c r="D934" s="260"/>
      <c r="E934" s="260"/>
      <c r="F934" s="260"/>
      <c r="G934" s="260"/>
      <c r="H934" s="260"/>
    </row>
    <row r="935" spans="2:8" ht="14.25" customHeight="1" x14ac:dyDescent="0.35">
      <c r="B935" s="261"/>
      <c r="C935" s="260"/>
      <c r="D935" s="260"/>
      <c r="E935" s="260"/>
      <c r="F935" s="260"/>
      <c r="G935" s="260"/>
      <c r="H935" s="260"/>
    </row>
    <row r="936" spans="2:8" ht="14.25" customHeight="1" x14ac:dyDescent="0.35">
      <c r="B936" s="261"/>
      <c r="C936" s="260"/>
      <c r="D936" s="260"/>
      <c r="E936" s="260"/>
      <c r="F936" s="260"/>
      <c r="G936" s="260"/>
      <c r="H936" s="260"/>
    </row>
    <row r="937" spans="2:8" ht="14.25" customHeight="1" x14ac:dyDescent="0.35">
      <c r="B937" s="261"/>
      <c r="C937" s="260"/>
      <c r="D937" s="260"/>
      <c r="E937" s="260"/>
      <c r="F937" s="260"/>
      <c r="G937" s="260"/>
      <c r="H937" s="260"/>
    </row>
    <row r="938" spans="2:8" ht="14.25" customHeight="1" x14ac:dyDescent="0.35">
      <c r="B938" s="261"/>
      <c r="C938" s="260"/>
      <c r="D938" s="260"/>
      <c r="E938" s="260"/>
      <c r="F938" s="260"/>
      <c r="G938" s="260"/>
      <c r="H938" s="260"/>
    </row>
    <row r="939" spans="2:8" ht="14.25" customHeight="1" x14ac:dyDescent="0.35">
      <c r="B939" s="261"/>
      <c r="C939" s="260"/>
      <c r="D939" s="260"/>
      <c r="E939" s="260"/>
      <c r="F939" s="260"/>
      <c r="G939" s="260"/>
      <c r="H939" s="260"/>
    </row>
    <row r="940" spans="2:8" ht="14.25" customHeight="1" x14ac:dyDescent="0.35">
      <c r="B940" s="261"/>
      <c r="C940" s="260"/>
      <c r="D940" s="260"/>
      <c r="E940" s="260"/>
      <c r="F940" s="260"/>
      <c r="G940" s="260"/>
      <c r="H940" s="260"/>
    </row>
    <row r="941" spans="2:8" ht="14.25" customHeight="1" x14ac:dyDescent="0.35">
      <c r="B941" s="261"/>
      <c r="C941" s="260"/>
      <c r="D941" s="260"/>
      <c r="E941" s="260"/>
      <c r="F941" s="260"/>
      <c r="G941" s="260"/>
      <c r="H941" s="260"/>
    </row>
    <row r="942" spans="2:8" ht="14.25" customHeight="1" x14ac:dyDescent="0.35">
      <c r="B942" s="261"/>
      <c r="C942" s="260"/>
      <c r="D942" s="260"/>
      <c r="E942" s="260"/>
      <c r="F942" s="260"/>
      <c r="G942" s="260"/>
      <c r="H942" s="260"/>
    </row>
    <row r="943" spans="2:8" ht="14.25" customHeight="1" x14ac:dyDescent="0.35">
      <c r="B943" s="261"/>
      <c r="C943" s="260"/>
      <c r="D943" s="260"/>
      <c r="E943" s="260"/>
      <c r="F943" s="260"/>
      <c r="G943" s="260"/>
      <c r="H943" s="260"/>
    </row>
    <row r="944" spans="2:8" ht="14.25" customHeight="1" x14ac:dyDescent="0.35">
      <c r="B944" s="261"/>
      <c r="C944" s="260"/>
      <c r="D944" s="260"/>
      <c r="E944" s="260"/>
      <c r="F944" s="260"/>
      <c r="G944" s="260"/>
      <c r="H944" s="260"/>
    </row>
    <row r="945" spans="2:8" ht="14.25" customHeight="1" x14ac:dyDescent="0.35">
      <c r="B945" s="261"/>
      <c r="C945" s="260"/>
      <c r="D945" s="260"/>
      <c r="E945" s="260"/>
      <c r="F945" s="260"/>
      <c r="G945" s="260"/>
      <c r="H945" s="260"/>
    </row>
    <row r="946" spans="2:8" ht="14.25" customHeight="1" x14ac:dyDescent="0.35">
      <c r="B946" s="261"/>
      <c r="C946" s="260"/>
      <c r="D946" s="260"/>
      <c r="E946" s="260"/>
      <c r="F946" s="260"/>
      <c r="G946" s="260"/>
      <c r="H946" s="260"/>
    </row>
    <row r="947" spans="2:8" ht="14.25" customHeight="1" x14ac:dyDescent="0.35">
      <c r="B947" s="261"/>
      <c r="C947" s="260"/>
      <c r="D947" s="260"/>
      <c r="E947" s="260"/>
      <c r="F947" s="260"/>
      <c r="G947" s="260"/>
      <c r="H947" s="260"/>
    </row>
    <row r="948" spans="2:8" ht="14.25" customHeight="1" x14ac:dyDescent="0.35">
      <c r="B948" s="261"/>
      <c r="C948" s="260"/>
      <c r="D948" s="260"/>
      <c r="E948" s="260"/>
      <c r="F948" s="260"/>
      <c r="G948" s="260"/>
      <c r="H948" s="260"/>
    </row>
    <row r="949" spans="2:8" ht="14.25" customHeight="1" x14ac:dyDescent="0.35">
      <c r="B949" s="261"/>
      <c r="C949" s="260"/>
      <c r="D949" s="260"/>
      <c r="E949" s="260"/>
      <c r="F949" s="260"/>
      <c r="G949" s="260"/>
      <c r="H949" s="260"/>
    </row>
    <row r="950" spans="2:8" ht="14.25" customHeight="1" x14ac:dyDescent="0.35">
      <c r="B950" s="261"/>
      <c r="C950" s="260"/>
      <c r="D950" s="260"/>
      <c r="E950" s="260"/>
      <c r="F950" s="260"/>
      <c r="G950" s="260"/>
      <c r="H950" s="260"/>
    </row>
    <row r="951" spans="2:8" ht="14.25" customHeight="1" x14ac:dyDescent="0.35">
      <c r="B951" s="261"/>
      <c r="C951" s="260"/>
      <c r="D951" s="260"/>
      <c r="E951" s="260"/>
      <c r="F951" s="260"/>
      <c r="G951" s="260"/>
      <c r="H951" s="260"/>
    </row>
    <row r="952" spans="2:8" ht="14.25" customHeight="1" x14ac:dyDescent="0.35">
      <c r="B952" s="261"/>
      <c r="C952" s="260"/>
      <c r="D952" s="260"/>
      <c r="E952" s="260"/>
      <c r="F952" s="260"/>
      <c r="G952" s="260"/>
      <c r="H952" s="260"/>
    </row>
    <row r="953" spans="2:8" ht="14.25" customHeight="1" x14ac:dyDescent="0.35">
      <c r="B953" s="261"/>
      <c r="C953" s="260"/>
      <c r="D953" s="260"/>
      <c r="E953" s="260"/>
      <c r="F953" s="260"/>
      <c r="G953" s="260"/>
      <c r="H953" s="260"/>
    </row>
    <row r="954" spans="2:8" ht="14.25" customHeight="1" x14ac:dyDescent="0.35">
      <c r="B954" s="261"/>
      <c r="C954" s="260"/>
      <c r="D954" s="260"/>
      <c r="E954" s="260"/>
      <c r="F954" s="260"/>
      <c r="G954" s="260"/>
      <c r="H954" s="260"/>
    </row>
    <row r="955" spans="2:8" ht="14.25" customHeight="1" x14ac:dyDescent="0.35">
      <c r="B955" s="261"/>
      <c r="C955" s="260"/>
      <c r="D955" s="260"/>
      <c r="E955" s="260"/>
      <c r="F955" s="260"/>
      <c r="G955" s="260"/>
      <c r="H955" s="260"/>
    </row>
    <row r="956" spans="2:8" ht="14.25" customHeight="1" x14ac:dyDescent="0.35">
      <c r="B956" s="261"/>
      <c r="C956" s="260"/>
      <c r="D956" s="260"/>
      <c r="E956" s="260"/>
      <c r="F956" s="260"/>
      <c r="G956" s="260"/>
      <c r="H956" s="260"/>
    </row>
    <row r="957" spans="2:8" ht="14.25" customHeight="1" x14ac:dyDescent="0.35">
      <c r="B957" s="261"/>
      <c r="C957" s="260"/>
      <c r="D957" s="260"/>
      <c r="E957" s="260"/>
      <c r="F957" s="260"/>
      <c r="G957" s="260"/>
      <c r="H957" s="260"/>
    </row>
    <row r="958" spans="2:8" ht="14.25" customHeight="1" x14ac:dyDescent="0.35">
      <c r="B958" s="261"/>
      <c r="C958" s="260"/>
      <c r="D958" s="260"/>
      <c r="E958" s="260"/>
      <c r="F958" s="260"/>
      <c r="G958" s="260"/>
      <c r="H958" s="260"/>
    </row>
    <row r="959" spans="2:8" ht="14.25" customHeight="1" x14ac:dyDescent="0.35">
      <c r="B959" s="261"/>
      <c r="C959" s="260"/>
      <c r="D959" s="260"/>
      <c r="E959" s="260"/>
      <c r="F959" s="260"/>
      <c r="G959" s="260"/>
      <c r="H959" s="260"/>
    </row>
    <row r="960" spans="2:8" ht="14.25" customHeight="1" x14ac:dyDescent="0.35">
      <c r="B960" s="261"/>
      <c r="C960" s="260"/>
      <c r="D960" s="260"/>
      <c r="E960" s="260"/>
      <c r="F960" s="260"/>
      <c r="G960" s="260"/>
      <c r="H960" s="260"/>
    </row>
    <row r="961" spans="2:8" ht="14.25" customHeight="1" x14ac:dyDescent="0.35">
      <c r="B961" s="261"/>
      <c r="C961" s="260"/>
      <c r="D961" s="260"/>
      <c r="E961" s="260"/>
      <c r="F961" s="260"/>
      <c r="G961" s="260"/>
      <c r="H961" s="260"/>
    </row>
    <row r="962" spans="2:8" ht="14.25" customHeight="1" x14ac:dyDescent="0.35">
      <c r="B962" s="261"/>
      <c r="C962" s="260"/>
      <c r="D962" s="260"/>
      <c r="E962" s="260"/>
      <c r="F962" s="260"/>
      <c r="G962" s="260"/>
      <c r="H962" s="260"/>
    </row>
    <row r="963" spans="2:8" ht="14.25" customHeight="1" x14ac:dyDescent="0.35">
      <c r="B963" s="261"/>
      <c r="C963" s="260"/>
      <c r="D963" s="260"/>
      <c r="E963" s="260"/>
      <c r="F963" s="260"/>
      <c r="G963" s="260"/>
      <c r="H963" s="260"/>
    </row>
    <row r="964" spans="2:8" ht="14.25" customHeight="1" x14ac:dyDescent="0.35">
      <c r="B964" s="261"/>
      <c r="C964" s="260"/>
      <c r="D964" s="260"/>
      <c r="E964" s="260"/>
      <c r="F964" s="260"/>
      <c r="G964" s="260"/>
      <c r="H964" s="260"/>
    </row>
    <row r="965" spans="2:8" ht="14.25" customHeight="1" x14ac:dyDescent="0.35">
      <c r="B965" s="261"/>
      <c r="C965" s="260"/>
      <c r="D965" s="260"/>
      <c r="E965" s="260"/>
      <c r="F965" s="260"/>
      <c r="G965" s="260"/>
      <c r="H965" s="260"/>
    </row>
    <row r="966" spans="2:8" ht="14.25" customHeight="1" x14ac:dyDescent="0.35">
      <c r="B966" s="261"/>
      <c r="C966" s="260"/>
      <c r="D966" s="260"/>
      <c r="E966" s="260"/>
      <c r="F966" s="260"/>
      <c r="G966" s="260"/>
      <c r="H966" s="260"/>
    </row>
    <row r="967" spans="2:8" ht="14.25" customHeight="1" x14ac:dyDescent="0.35">
      <c r="B967" s="261"/>
      <c r="C967" s="260"/>
      <c r="D967" s="260"/>
      <c r="E967" s="260"/>
      <c r="F967" s="260"/>
      <c r="G967" s="260"/>
      <c r="H967" s="260"/>
    </row>
    <row r="968" spans="2:8" ht="14.25" customHeight="1" x14ac:dyDescent="0.35">
      <c r="B968" s="261"/>
      <c r="C968" s="260"/>
      <c r="D968" s="260"/>
      <c r="E968" s="260"/>
      <c r="F968" s="260"/>
      <c r="G968" s="260"/>
      <c r="H968" s="260"/>
    </row>
    <row r="969" spans="2:8" ht="14.25" customHeight="1" x14ac:dyDescent="0.35">
      <c r="B969" s="261"/>
      <c r="C969" s="260"/>
      <c r="D969" s="260"/>
      <c r="E969" s="260"/>
      <c r="F969" s="260"/>
      <c r="G969" s="260"/>
      <c r="H969" s="260"/>
    </row>
    <row r="970" spans="2:8" ht="14.25" customHeight="1" x14ac:dyDescent="0.35">
      <c r="B970" s="261"/>
      <c r="C970" s="260"/>
      <c r="D970" s="260"/>
      <c r="E970" s="260"/>
      <c r="F970" s="260"/>
      <c r="G970" s="260"/>
      <c r="H970" s="260"/>
    </row>
    <row r="971" spans="2:8" ht="14.25" customHeight="1" x14ac:dyDescent="0.35">
      <c r="B971" s="261"/>
      <c r="C971" s="260"/>
      <c r="D971" s="260"/>
      <c r="E971" s="260"/>
      <c r="F971" s="260"/>
      <c r="G971" s="260"/>
      <c r="H971" s="260"/>
    </row>
    <row r="972" spans="2:8" ht="14.25" customHeight="1" x14ac:dyDescent="0.35">
      <c r="B972" s="261"/>
      <c r="C972" s="260"/>
      <c r="D972" s="260"/>
      <c r="E972" s="260"/>
      <c r="F972" s="260"/>
      <c r="G972" s="260"/>
      <c r="H972" s="260"/>
    </row>
    <row r="973" spans="2:8" ht="14.25" customHeight="1" x14ac:dyDescent="0.35">
      <c r="B973" s="261"/>
      <c r="C973" s="260"/>
      <c r="D973" s="260"/>
      <c r="E973" s="260"/>
      <c r="F973" s="260"/>
      <c r="G973" s="260"/>
      <c r="H973" s="260"/>
    </row>
    <row r="974" spans="2:8" ht="14.25" customHeight="1" x14ac:dyDescent="0.35">
      <c r="B974" s="261"/>
      <c r="C974" s="260"/>
      <c r="D974" s="260"/>
      <c r="E974" s="260"/>
      <c r="F974" s="260"/>
      <c r="G974" s="260"/>
      <c r="H974" s="260"/>
    </row>
    <row r="975" spans="2:8" ht="14.25" customHeight="1" x14ac:dyDescent="0.35">
      <c r="B975" s="261"/>
      <c r="C975" s="260"/>
      <c r="D975" s="260"/>
      <c r="E975" s="260"/>
      <c r="F975" s="260"/>
      <c r="G975" s="260"/>
      <c r="H975" s="260"/>
    </row>
    <row r="976" spans="2:8" ht="14.25" customHeight="1" x14ac:dyDescent="0.35">
      <c r="B976" s="261"/>
      <c r="C976" s="260"/>
      <c r="D976" s="260"/>
      <c r="E976" s="260"/>
      <c r="F976" s="260"/>
      <c r="G976" s="260"/>
      <c r="H976" s="260"/>
    </row>
    <row r="977" spans="2:8" ht="14.25" customHeight="1" x14ac:dyDescent="0.35">
      <c r="B977" s="261"/>
      <c r="C977" s="260"/>
      <c r="D977" s="260"/>
      <c r="E977" s="260"/>
      <c r="F977" s="260"/>
      <c r="G977" s="260"/>
      <c r="H977" s="260"/>
    </row>
    <row r="978" spans="2:8" ht="14.25" customHeight="1" x14ac:dyDescent="0.35">
      <c r="B978" s="261"/>
      <c r="C978" s="260"/>
      <c r="D978" s="260"/>
      <c r="E978" s="260"/>
      <c r="F978" s="260"/>
      <c r="G978" s="260"/>
      <c r="H978" s="260"/>
    </row>
    <row r="979" spans="2:8" ht="14.25" customHeight="1" x14ac:dyDescent="0.35">
      <c r="B979" s="261"/>
      <c r="C979" s="260"/>
      <c r="D979" s="260"/>
      <c r="E979" s="260"/>
      <c r="F979" s="260"/>
      <c r="G979" s="260"/>
      <c r="H979" s="260"/>
    </row>
    <row r="980" spans="2:8" ht="14.25" customHeight="1" x14ac:dyDescent="0.35">
      <c r="B980" s="261"/>
      <c r="C980" s="260"/>
      <c r="D980" s="260"/>
      <c r="E980" s="260"/>
      <c r="F980" s="260"/>
      <c r="G980" s="260"/>
      <c r="H980" s="260"/>
    </row>
    <row r="981" spans="2:8" ht="14.25" customHeight="1" x14ac:dyDescent="0.35">
      <c r="B981" s="261"/>
      <c r="C981" s="260"/>
      <c r="D981" s="260"/>
      <c r="E981" s="260"/>
      <c r="F981" s="260"/>
      <c r="G981" s="260"/>
      <c r="H981" s="260"/>
    </row>
    <row r="982" spans="2:8" ht="14.25" customHeight="1" x14ac:dyDescent="0.35">
      <c r="B982" s="261"/>
      <c r="C982" s="260"/>
      <c r="D982" s="260"/>
      <c r="E982" s="260"/>
      <c r="F982" s="260"/>
      <c r="G982" s="260"/>
      <c r="H982" s="260"/>
    </row>
    <row r="983" spans="2:8" ht="14.25" customHeight="1" x14ac:dyDescent="0.35">
      <c r="B983" s="261"/>
      <c r="C983" s="260"/>
      <c r="D983" s="260"/>
      <c r="E983" s="260"/>
      <c r="F983" s="260"/>
      <c r="G983" s="260"/>
      <c r="H983" s="260"/>
    </row>
    <row r="984" spans="2:8" ht="14.25" customHeight="1" x14ac:dyDescent="0.35">
      <c r="B984" s="261"/>
      <c r="C984" s="260"/>
      <c r="D984" s="260"/>
      <c r="E984" s="260"/>
      <c r="F984" s="260"/>
      <c r="G984" s="260"/>
      <c r="H984" s="260"/>
    </row>
    <row r="985" spans="2:8" ht="14.25" customHeight="1" x14ac:dyDescent="0.35">
      <c r="B985" s="261"/>
      <c r="C985" s="260"/>
      <c r="D985" s="260"/>
      <c r="E985" s="260"/>
      <c r="F985" s="260"/>
      <c r="G985" s="260"/>
      <c r="H985" s="260"/>
    </row>
    <row r="986" spans="2:8" ht="14.25" customHeight="1" x14ac:dyDescent="0.35">
      <c r="B986" s="261"/>
      <c r="C986" s="260"/>
      <c r="D986" s="260"/>
      <c r="E986" s="260"/>
      <c r="F986" s="260"/>
      <c r="G986" s="260"/>
      <c r="H986" s="260"/>
    </row>
    <row r="987" spans="2:8" ht="14.25" customHeight="1" x14ac:dyDescent="0.35">
      <c r="B987" s="261"/>
      <c r="C987" s="260"/>
      <c r="D987" s="260"/>
      <c r="E987" s="260"/>
      <c r="F987" s="260"/>
      <c r="G987" s="260"/>
      <c r="H987" s="260"/>
    </row>
    <row r="988" spans="2:8" ht="14.25" customHeight="1" x14ac:dyDescent="0.35">
      <c r="B988" s="261"/>
      <c r="C988" s="260"/>
      <c r="D988" s="260"/>
      <c r="E988" s="260"/>
      <c r="F988" s="260"/>
      <c r="G988" s="260"/>
      <c r="H988" s="260"/>
    </row>
    <row r="989" spans="2:8" ht="14.25" customHeight="1" x14ac:dyDescent="0.35">
      <c r="B989" s="261"/>
      <c r="C989" s="260"/>
      <c r="D989" s="260"/>
      <c r="E989" s="260"/>
      <c r="F989" s="260"/>
      <c r="G989" s="260"/>
      <c r="H989" s="260"/>
    </row>
    <row r="990" spans="2:8" ht="14.25" customHeight="1" x14ac:dyDescent="0.35">
      <c r="B990" s="261"/>
      <c r="C990" s="260"/>
      <c r="D990" s="260"/>
      <c r="E990" s="260"/>
      <c r="F990" s="260"/>
      <c r="G990" s="260"/>
      <c r="H990" s="260"/>
    </row>
    <row r="991" spans="2:8" ht="14.25" customHeight="1" x14ac:dyDescent="0.35">
      <c r="B991" s="261"/>
      <c r="C991" s="260"/>
      <c r="D991" s="260"/>
      <c r="E991" s="260"/>
      <c r="F991" s="260"/>
      <c r="G991" s="260"/>
      <c r="H991" s="260"/>
    </row>
    <row r="992" spans="2:8" ht="14.25" customHeight="1" x14ac:dyDescent="0.35">
      <c r="B992" s="261"/>
      <c r="C992" s="260"/>
      <c r="D992" s="260"/>
      <c r="E992" s="260"/>
      <c r="F992" s="260"/>
      <c r="G992" s="260"/>
      <c r="H992" s="260"/>
    </row>
    <row r="993" spans="2:8" ht="14.25" customHeight="1" x14ac:dyDescent="0.35">
      <c r="B993" s="261"/>
      <c r="C993" s="260"/>
      <c r="D993" s="260"/>
      <c r="E993" s="260"/>
      <c r="F993" s="260"/>
      <c r="G993" s="260"/>
      <c r="H993" s="260"/>
    </row>
    <row r="994" spans="2:8" ht="14.25" customHeight="1" x14ac:dyDescent="0.35">
      <c r="B994" s="261"/>
      <c r="C994" s="260"/>
      <c r="D994" s="260"/>
      <c r="E994" s="260"/>
      <c r="F994" s="260"/>
      <c r="G994" s="260"/>
      <c r="H994" s="260"/>
    </row>
    <row r="995" spans="2:8" ht="14.25" customHeight="1" x14ac:dyDescent="0.35">
      <c r="B995" s="261"/>
      <c r="C995" s="260"/>
      <c r="D995" s="260"/>
      <c r="E995" s="260"/>
      <c r="F995" s="260"/>
      <c r="G995" s="260"/>
      <c r="H995" s="260"/>
    </row>
    <row r="996" spans="2:8" ht="14.25" customHeight="1" x14ac:dyDescent="0.35">
      <c r="B996" s="261"/>
      <c r="C996" s="260"/>
      <c r="D996" s="260"/>
      <c r="E996" s="260"/>
      <c r="F996" s="260"/>
      <c r="G996" s="260"/>
      <c r="H996" s="260"/>
    </row>
    <row r="997" spans="2:8" ht="14.25" customHeight="1" x14ac:dyDescent="0.35">
      <c r="B997" s="261"/>
      <c r="C997" s="260"/>
      <c r="D997" s="260"/>
      <c r="E997" s="260"/>
      <c r="F997" s="260"/>
      <c r="G997" s="260"/>
      <c r="H997" s="260"/>
    </row>
    <row r="998" spans="2:8" ht="14.25" customHeight="1" x14ac:dyDescent="0.35">
      <c r="B998" s="261"/>
      <c r="C998" s="260"/>
      <c r="D998" s="260"/>
      <c r="E998" s="260"/>
      <c r="F998" s="260"/>
      <c r="G998" s="260"/>
      <c r="H998" s="260"/>
    </row>
    <row r="999" spans="2:8" ht="14.25" customHeight="1" x14ac:dyDescent="0.35">
      <c r="B999" s="261"/>
      <c r="C999" s="260"/>
      <c r="D999" s="260"/>
      <c r="E999" s="260"/>
      <c r="F999" s="260"/>
      <c r="G999" s="260"/>
      <c r="H999" s="260"/>
    </row>
    <row r="1000" spans="2:8" ht="14.25" customHeight="1" x14ac:dyDescent="0.35">
      <c r="B1000" s="261"/>
      <c r="C1000" s="260"/>
      <c r="D1000" s="260"/>
      <c r="E1000" s="260"/>
      <c r="F1000" s="260"/>
      <c r="G1000" s="260"/>
      <c r="H1000" s="260"/>
    </row>
    <row r="1001" spans="2:8" ht="14.25" customHeight="1" x14ac:dyDescent="0.35">
      <c r="B1001" s="261"/>
      <c r="C1001" s="260"/>
      <c r="D1001" s="260"/>
      <c r="E1001" s="260"/>
      <c r="F1001" s="260"/>
      <c r="G1001" s="260"/>
      <c r="H1001" s="260"/>
    </row>
  </sheetData>
  <phoneticPr fontId="48" type="noConversion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Activity description</vt:lpstr>
      <vt:lpstr>Funding request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Quesne</dc:creator>
  <cp:lastModifiedBy>Emna Halimi</cp:lastModifiedBy>
  <dcterms:created xsi:type="dcterms:W3CDTF">2019-02-08T08:46:17Z</dcterms:created>
  <dcterms:modified xsi:type="dcterms:W3CDTF">2025-04-15T10:03:10Z</dcterms:modified>
</cp:coreProperties>
</file>