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O:\M2pa\Refonte The MedFund\5 - AMI\AMI 2026\Documents EN\"/>
    </mc:Choice>
  </mc:AlternateContent>
  <xr:revisionPtr revIDLastSave="0" documentId="13_ncr:1_{68EDF602-F2CB-4053-95E9-BA0F9AC99F6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ctivity description" sheetId="4" r:id="rId1"/>
    <sheet name="Funding request" sheetId="1" r:id="rId2"/>
    <sheet name="Summa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xmk6oxXb321MFnqrwuMzU0HL52w=="/>
    </ext>
  </extLst>
</workbook>
</file>

<file path=xl/calcChain.xml><?xml version="1.0" encoding="utf-8"?>
<calcChain xmlns="http://schemas.openxmlformats.org/spreadsheetml/2006/main">
  <c r="G124" i="1" l="1"/>
  <c r="O124" i="1"/>
  <c r="W124" i="1"/>
  <c r="AE124" i="1"/>
  <c r="AM124" i="1"/>
  <c r="AR124" i="1"/>
  <c r="AS124" i="1"/>
  <c r="AT124" i="1"/>
  <c r="AU124" i="1"/>
  <c r="G125" i="1"/>
  <c r="O125" i="1"/>
  <c r="W125" i="1"/>
  <c r="AE125" i="1"/>
  <c r="AM125" i="1"/>
  <c r="AR125" i="1"/>
  <c r="AS125" i="1"/>
  <c r="AT125" i="1"/>
  <c r="AU125" i="1"/>
  <c r="G118" i="1"/>
  <c r="O118" i="1"/>
  <c r="W118" i="1"/>
  <c r="AE118" i="1"/>
  <c r="AM118" i="1"/>
  <c r="AR118" i="1"/>
  <c r="AS118" i="1"/>
  <c r="AT118" i="1"/>
  <c r="AU118" i="1"/>
  <c r="G119" i="1"/>
  <c r="O119" i="1"/>
  <c r="W119" i="1"/>
  <c r="AE119" i="1"/>
  <c r="AM119" i="1"/>
  <c r="AR119" i="1"/>
  <c r="AS119" i="1"/>
  <c r="AT119" i="1"/>
  <c r="AU119" i="1"/>
  <c r="G112" i="1"/>
  <c r="O112" i="1"/>
  <c r="W112" i="1"/>
  <c r="AE112" i="1"/>
  <c r="AM112" i="1"/>
  <c r="AR112" i="1"/>
  <c r="AS112" i="1"/>
  <c r="AT112" i="1"/>
  <c r="AU112" i="1"/>
  <c r="G113" i="1"/>
  <c r="O113" i="1"/>
  <c r="W113" i="1"/>
  <c r="AE113" i="1"/>
  <c r="AM113" i="1"/>
  <c r="AR113" i="1"/>
  <c r="AS113" i="1"/>
  <c r="AT113" i="1"/>
  <c r="AU113" i="1"/>
  <c r="G106" i="1"/>
  <c r="O106" i="1"/>
  <c r="W106" i="1"/>
  <c r="AE106" i="1"/>
  <c r="AM106" i="1"/>
  <c r="AR106" i="1"/>
  <c r="AS106" i="1"/>
  <c r="AT106" i="1"/>
  <c r="AU106" i="1"/>
  <c r="G97" i="1"/>
  <c r="O97" i="1"/>
  <c r="W97" i="1"/>
  <c r="AE97" i="1"/>
  <c r="AM97" i="1"/>
  <c r="AR97" i="1"/>
  <c r="AS97" i="1"/>
  <c r="AT97" i="1"/>
  <c r="AU97" i="1"/>
  <c r="G98" i="1"/>
  <c r="O98" i="1"/>
  <c r="W98" i="1"/>
  <c r="AE98" i="1"/>
  <c r="AM98" i="1"/>
  <c r="AR98" i="1"/>
  <c r="AS98" i="1"/>
  <c r="AT98" i="1"/>
  <c r="AU98" i="1"/>
  <c r="G99" i="1"/>
  <c r="O99" i="1"/>
  <c r="W99" i="1"/>
  <c r="AE99" i="1"/>
  <c r="AM99" i="1"/>
  <c r="AR99" i="1"/>
  <c r="AS99" i="1"/>
  <c r="AT99" i="1"/>
  <c r="AU99" i="1"/>
  <c r="G88" i="1"/>
  <c r="O88" i="1"/>
  <c r="W88" i="1"/>
  <c r="AE88" i="1"/>
  <c r="AM88" i="1"/>
  <c r="AR88" i="1"/>
  <c r="AS88" i="1"/>
  <c r="AT88" i="1"/>
  <c r="AU88" i="1"/>
  <c r="G89" i="1"/>
  <c r="O89" i="1"/>
  <c r="W89" i="1"/>
  <c r="AE89" i="1"/>
  <c r="AM89" i="1"/>
  <c r="AR89" i="1"/>
  <c r="AS89" i="1"/>
  <c r="AT89" i="1"/>
  <c r="AU89" i="1"/>
  <c r="G90" i="1"/>
  <c r="O90" i="1"/>
  <c r="W90" i="1"/>
  <c r="AE90" i="1"/>
  <c r="AM90" i="1"/>
  <c r="AR90" i="1"/>
  <c r="AS90" i="1"/>
  <c r="AT90" i="1"/>
  <c r="AU90" i="1"/>
  <c r="G91" i="1"/>
  <c r="O91" i="1"/>
  <c r="W91" i="1"/>
  <c r="AE91" i="1"/>
  <c r="AM91" i="1"/>
  <c r="AR91" i="1"/>
  <c r="AS91" i="1"/>
  <c r="AT91" i="1"/>
  <c r="AU91" i="1"/>
  <c r="G81" i="1"/>
  <c r="O81" i="1"/>
  <c r="W81" i="1"/>
  <c r="AE81" i="1"/>
  <c r="AM81" i="1"/>
  <c r="AR81" i="1"/>
  <c r="AS81" i="1"/>
  <c r="AT81" i="1"/>
  <c r="AU81" i="1"/>
  <c r="G82" i="1"/>
  <c r="O82" i="1"/>
  <c r="W82" i="1"/>
  <c r="AE82" i="1"/>
  <c r="AM82" i="1"/>
  <c r="AR82" i="1"/>
  <c r="AS82" i="1"/>
  <c r="AT82" i="1"/>
  <c r="AU82" i="1"/>
  <c r="G83" i="1"/>
  <c r="O83" i="1"/>
  <c r="W83" i="1"/>
  <c r="AE83" i="1"/>
  <c r="AM83" i="1"/>
  <c r="AR83" i="1"/>
  <c r="AS83" i="1"/>
  <c r="AT83" i="1"/>
  <c r="AU83" i="1"/>
  <c r="G76" i="1"/>
  <c r="O76" i="1"/>
  <c r="W76" i="1"/>
  <c r="AE76" i="1"/>
  <c r="AM76" i="1"/>
  <c r="AR76" i="1"/>
  <c r="AS76" i="1"/>
  <c r="AT76" i="1"/>
  <c r="AU76" i="1"/>
  <c r="G77" i="1"/>
  <c r="O77" i="1"/>
  <c r="W77" i="1"/>
  <c r="AE77" i="1"/>
  <c r="AM77" i="1"/>
  <c r="AR77" i="1"/>
  <c r="AS77" i="1"/>
  <c r="AT77" i="1"/>
  <c r="AU77" i="1"/>
  <c r="G78" i="1"/>
  <c r="O78" i="1"/>
  <c r="W78" i="1"/>
  <c r="AE78" i="1"/>
  <c r="AM78" i="1"/>
  <c r="AR78" i="1"/>
  <c r="AS78" i="1"/>
  <c r="AT78" i="1"/>
  <c r="AU78" i="1"/>
  <c r="H131" i="1"/>
  <c r="H120" i="1"/>
  <c r="H114" i="1"/>
  <c r="H19" i="1"/>
  <c r="H27" i="1"/>
  <c r="H35" i="1"/>
  <c r="H43" i="1"/>
  <c r="H49" i="1"/>
  <c r="H55" i="1"/>
  <c r="H61" i="1"/>
  <c r="G59" i="1"/>
  <c r="O59" i="1"/>
  <c r="W59" i="1"/>
  <c r="AE59" i="1"/>
  <c r="AM59" i="1"/>
  <c r="AR59" i="1"/>
  <c r="AS59" i="1"/>
  <c r="AT59" i="1"/>
  <c r="AU59" i="1"/>
  <c r="G60" i="1"/>
  <c r="O60" i="1"/>
  <c r="W60" i="1"/>
  <c r="AE60" i="1"/>
  <c r="AM60" i="1"/>
  <c r="AR60" i="1"/>
  <c r="AS60" i="1"/>
  <c r="AT60" i="1"/>
  <c r="AU60" i="1"/>
  <c r="G53" i="1"/>
  <c r="O53" i="1"/>
  <c r="W53" i="1"/>
  <c r="AE53" i="1"/>
  <c r="AM53" i="1"/>
  <c r="AR53" i="1"/>
  <c r="AS53" i="1"/>
  <c r="AT53" i="1"/>
  <c r="AU53" i="1"/>
  <c r="G54" i="1"/>
  <c r="O54" i="1"/>
  <c r="W54" i="1"/>
  <c r="AE54" i="1"/>
  <c r="AM54" i="1"/>
  <c r="AR54" i="1"/>
  <c r="AS54" i="1"/>
  <c r="AT54" i="1"/>
  <c r="AU54" i="1"/>
  <c r="G47" i="1"/>
  <c r="O47" i="1"/>
  <c r="W47" i="1"/>
  <c r="AE47" i="1"/>
  <c r="AM47" i="1"/>
  <c r="AR47" i="1"/>
  <c r="AS47" i="1"/>
  <c r="AT47" i="1"/>
  <c r="AU47" i="1"/>
  <c r="K43" i="1"/>
  <c r="G40" i="1"/>
  <c r="O40" i="1"/>
  <c r="W40" i="1"/>
  <c r="AE40" i="1"/>
  <c r="AM40" i="1"/>
  <c r="AR40" i="1"/>
  <c r="AS40" i="1"/>
  <c r="AT40" i="1"/>
  <c r="AU40" i="1"/>
  <c r="G41" i="1"/>
  <c r="O41" i="1"/>
  <c r="W41" i="1"/>
  <c r="AE41" i="1"/>
  <c r="AM41" i="1"/>
  <c r="AR41" i="1"/>
  <c r="AS41" i="1"/>
  <c r="AT41" i="1"/>
  <c r="AU41" i="1"/>
  <c r="AG35" i="1"/>
  <c r="K35" i="1"/>
  <c r="G32" i="1"/>
  <c r="O32" i="1"/>
  <c r="W32" i="1"/>
  <c r="AE32" i="1"/>
  <c r="AM32" i="1"/>
  <c r="AR32" i="1"/>
  <c r="AS32" i="1"/>
  <c r="AT32" i="1"/>
  <c r="AU32" i="1"/>
  <c r="G33" i="1"/>
  <c r="O33" i="1"/>
  <c r="W33" i="1"/>
  <c r="AE33" i="1"/>
  <c r="AM33" i="1"/>
  <c r="AR33" i="1"/>
  <c r="AS33" i="1"/>
  <c r="AT33" i="1"/>
  <c r="AU33" i="1"/>
  <c r="AQ27" i="1"/>
  <c r="AP27" i="1"/>
  <c r="AO27" i="1"/>
  <c r="AN27" i="1"/>
  <c r="AL27" i="1"/>
  <c r="AK27" i="1"/>
  <c r="AJ27" i="1"/>
  <c r="AI27" i="1"/>
  <c r="AH27" i="1"/>
  <c r="AG27" i="1"/>
  <c r="AF27" i="1"/>
  <c r="AD27" i="1"/>
  <c r="AC27" i="1"/>
  <c r="AB27" i="1"/>
  <c r="AA27" i="1"/>
  <c r="Z27" i="1"/>
  <c r="Y27" i="1"/>
  <c r="X27" i="1"/>
  <c r="V27" i="1"/>
  <c r="U27" i="1"/>
  <c r="T27" i="1"/>
  <c r="S27" i="1"/>
  <c r="R27" i="1"/>
  <c r="Q27" i="1"/>
  <c r="P27" i="1"/>
  <c r="N27" i="1"/>
  <c r="M27" i="1"/>
  <c r="L27" i="1"/>
  <c r="K27" i="1"/>
  <c r="J27" i="1"/>
  <c r="I27" i="1"/>
  <c r="X19" i="1"/>
  <c r="AQ19" i="1"/>
  <c r="AP19" i="1"/>
  <c r="AO19" i="1"/>
  <c r="AN19" i="1"/>
  <c r="AL19" i="1"/>
  <c r="AK19" i="1"/>
  <c r="AJ19" i="1"/>
  <c r="AI19" i="1"/>
  <c r="AH19" i="1"/>
  <c r="AG19" i="1"/>
  <c r="AF19" i="1"/>
  <c r="AD19" i="1"/>
  <c r="AC19" i="1"/>
  <c r="AB19" i="1"/>
  <c r="AA19" i="1"/>
  <c r="Z19" i="1"/>
  <c r="Y19" i="1"/>
  <c r="V19" i="1"/>
  <c r="U19" i="1"/>
  <c r="T19" i="1"/>
  <c r="S19" i="1"/>
  <c r="R19" i="1"/>
  <c r="Q19" i="1"/>
  <c r="P19" i="1"/>
  <c r="N19" i="1"/>
  <c r="M19" i="1"/>
  <c r="L19" i="1"/>
  <c r="K19" i="1"/>
  <c r="J19" i="1"/>
  <c r="I19" i="1"/>
  <c r="G25" i="1"/>
  <c r="O25" i="1"/>
  <c r="W25" i="1"/>
  <c r="AE25" i="1"/>
  <c r="AM25" i="1"/>
  <c r="AR25" i="1"/>
  <c r="AS25" i="1"/>
  <c r="AT25" i="1"/>
  <c r="AU25" i="1"/>
  <c r="G26" i="1"/>
  <c r="O26" i="1"/>
  <c r="W26" i="1"/>
  <c r="AE26" i="1"/>
  <c r="AM26" i="1"/>
  <c r="AR26" i="1"/>
  <c r="AS26" i="1"/>
  <c r="AT26" i="1"/>
  <c r="AU26" i="1"/>
  <c r="G17" i="1"/>
  <c r="O17" i="1"/>
  <c r="W17" i="1"/>
  <c r="AE17" i="1"/>
  <c r="AR17" i="1"/>
  <c r="AS17" i="1"/>
  <c r="AT17" i="1"/>
  <c r="AU17" i="1"/>
  <c r="G18" i="1"/>
  <c r="O18" i="1"/>
  <c r="W18" i="1"/>
  <c r="AE18" i="1"/>
  <c r="AR18" i="1"/>
  <c r="AS18" i="1"/>
  <c r="AT18" i="1"/>
  <c r="AU18" i="1"/>
  <c r="G11" i="1"/>
  <c r="O11" i="1"/>
  <c r="W11" i="1"/>
  <c r="AE11" i="1"/>
  <c r="AM11" i="1"/>
  <c r="AR11" i="1"/>
  <c r="AS11" i="1"/>
  <c r="AT11" i="1"/>
  <c r="AU11" i="1"/>
  <c r="G12" i="1"/>
  <c r="O12" i="1"/>
  <c r="W12" i="1"/>
  <c r="AE12" i="1"/>
  <c r="AM12" i="1"/>
  <c r="AR12" i="1"/>
  <c r="AS12" i="1"/>
  <c r="AT12" i="1"/>
  <c r="AU12" i="1"/>
  <c r="G13" i="1"/>
  <c r="O13" i="1"/>
  <c r="W13" i="1"/>
  <c r="AE13" i="1"/>
  <c r="AM13" i="1"/>
  <c r="AR13" i="1"/>
  <c r="AS13" i="1"/>
  <c r="AT13" i="1"/>
  <c r="AU13" i="1"/>
  <c r="G10" i="1"/>
  <c r="O10" i="1"/>
  <c r="W10" i="1"/>
  <c r="AE10" i="1"/>
  <c r="AM10" i="1"/>
  <c r="AR10" i="1"/>
  <c r="AS10" i="1"/>
  <c r="AT10" i="1"/>
  <c r="AU10" i="1"/>
  <c r="AU9" i="1"/>
  <c r="AT9" i="1"/>
  <c r="AS9" i="1"/>
  <c r="AG55" i="1"/>
  <c r="AG43" i="1"/>
  <c r="Q131" i="1"/>
  <c r="Q126" i="1"/>
  <c r="Q120" i="1"/>
  <c r="Q114" i="1"/>
  <c r="Q108" i="1"/>
  <c r="Q100" i="1"/>
  <c r="Q92" i="1"/>
  <c r="Q84" i="1"/>
  <c r="Q66" i="1"/>
  <c r="Q61" i="1"/>
  <c r="Q55" i="1"/>
  <c r="Q49" i="1"/>
  <c r="Q43" i="1"/>
  <c r="Q35" i="1"/>
  <c r="P131" i="1"/>
  <c r="P126" i="1"/>
  <c r="P120" i="1"/>
  <c r="P114" i="1"/>
  <c r="P108" i="1"/>
  <c r="P100" i="1"/>
  <c r="P92" i="1"/>
  <c r="P84" i="1"/>
  <c r="P66" i="1"/>
  <c r="P61" i="1"/>
  <c r="P55" i="1"/>
  <c r="P49" i="1"/>
  <c r="P43" i="1"/>
  <c r="P35" i="1"/>
  <c r="H108" i="1"/>
  <c r="H100" i="1"/>
  <c r="H92" i="1"/>
  <c r="H84" i="1"/>
  <c r="H66" i="1"/>
  <c r="AR80" i="1"/>
  <c r="AR75" i="1"/>
  <c r="AR74" i="1"/>
  <c r="AR64" i="1"/>
  <c r="AR63" i="1"/>
  <c r="AR16" i="1"/>
  <c r="AR15" i="1"/>
  <c r="AR9" i="1"/>
  <c r="AS94" i="1"/>
  <c r="G21" i="1"/>
  <c r="H126" i="1"/>
  <c r="AO131" i="1"/>
  <c r="R131" i="1"/>
  <c r="AG66" i="1"/>
  <c r="AQ66" i="1"/>
  <c r="AP66" i="1"/>
  <c r="AO66" i="1"/>
  <c r="AN66" i="1"/>
  <c r="AL66" i="1"/>
  <c r="AK66" i="1"/>
  <c r="AJ66" i="1"/>
  <c r="AI66" i="1"/>
  <c r="AH66" i="1"/>
  <c r="AF66" i="1"/>
  <c r="AD66" i="1"/>
  <c r="AC66" i="1"/>
  <c r="AB66" i="1"/>
  <c r="AA66" i="1"/>
  <c r="Z66" i="1"/>
  <c r="Y66" i="1"/>
  <c r="X66" i="1"/>
  <c r="V66" i="1"/>
  <c r="U66" i="1"/>
  <c r="T66" i="1"/>
  <c r="S66" i="1"/>
  <c r="R66" i="1"/>
  <c r="N66" i="1"/>
  <c r="M66" i="1"/>
  <c r="L66" i="1"/>
  <c r="K66" i="1"/>
  <c r="J66" i="1"/>
  <c r="I66" i="1"/>
  <c r="AR65" i="1"/>
  <c r="AM80" i="1"/>
  <c r="O65" i="1"/>
  <c r="O64" i="1"/>
  <c r="O63" i="1"/>
  <c r="W65" i="1"/>
  <c r="W64" i="1"/>
  <c r="W63" i="1"/>
  <c r="AE65" i="1"/>
  <c r="AE64" i="1"/>
  <c r="AE63" i="1"/>
  <c r="AM65" i="1"/>
  <c r="AM64" i="1"/>
  <c r="AM63" i="1"/>
  <c r="AM58" i="1"/>
  <c r="AM57" i="1"/>
  <c r="AE58" i="1"/>
  <c r="AE57" i="1"/>
  <c r="O58" i="1"/>
  <c r="O57" i="1"/>
  <c r="G58" i="1"/>
  <c r="G57" i="1"/>
  <c r="AE52" i="1"/>
  <c r="W52" i="1"/>
  <c r="O52" i="1"/>
  <c r="G46" i="1"/>
  <c r="AM52" i="1"/>
  <c r="AM51" i="1"/>
  <c r="AE51" i="1"/>
  <c r="O51" i="1"/>
  <c r="G52" i="1"/>
  <c r="G51" i="1"/>
  <c r="AM39" i="1"/>
  <c r="AM48" i="1"/>
  <c r="AM46" i="1"/>
  <c r="AM45" i="1"/>
  <c r="AE48" i="1"/>
  <c r="AE46" i="1"/>
  <c r="AE45" i="1"/>
  <c r="O48" i="1"/>
  <c r="O46" i="1"/>
  <c r="O45" i="1"/>
  <c r="G48" i="1"/>
  <c r="G45" i="1"/>
  <c r="O22" i="1"/>
  <c r="O23" i="1"/>
  <c r="O24" i="1"/>
  <c r="G22" i="1"/>
  <c r="G23" i="1"/>
  <c r="G24" i="1"/>
  <c r="AU64" i="1"/>
  <c r="AT65" i="1"/>
  <c r="AT63" i="1"/>
  <c r="AU65" i="1"/>
  <c r="AT64" i="1"/>
  <c r="AS64" i="1"/>
  <c r="AS65" i="1"/>
  <c r="AS63" i="1"/>
  <c r="AR58" i="1"/>
  <c r="AT57" i="1"/>
  <c r="AT52" i="1"/>
  <c r="AT51" i="1"/>
  <c r="AT58" i="1"/>
  <c r="AU45" i="1"/>
  <c r="AT48" i="1"/>
  <c r="AT45" i="1"/>
  <c r="AT46" i="1"/>
  <c r="AS45" i="1"/>
  <c r="AT30" i="1"/>
  <c r="AT29" i="1"/>
  <c r="AS29" i="1"/>
  <c r="AS39" i="1"/>
  <c r="AS42" i="1"/>
  <c r="AS38" i="1"/>
  <c r="AU39" i="1"/>
  <c r="AU42" i="1"/>
  <c r="AU38" i="1"/>
  <c r="AT42" i="1"/>
  <c r="AT39" i="1"/>
  <c r="AT38" i="1"/>
  <c r="AT23" i="1"/>
  <c r="AT16" i="1"/>
  <c r="AO49" i="1"/>
  <c r="AG49" i="1"/>
  <c r="AT129" i="1"/>
  <c r="AT122" i="1"/>
  <c r="AT117" i="1"/>
  <c r="AS111" i="1"/>
  <c r="AS107" i="1"/>
  <c r="AT104" i="1"/>
  <c r="AU96" i="1"/>
  <c r="AT94" i="1"/>
  <c r="AT87" i="1"/>
  <c r="AS80" i="1"/>
  <c r="AS74" i="1"/>
  <c r="AS75" i="1"/>
  <c r="AU80" i="1"/>
  <c r="AT80" i="1"/>
  <c r="AE80" i="1"/>
  <c r="W80" i="1"/>
  <c r="O80" i="1"/>
  <c r="G80" i="1"/>
  <c r="AU75" i="1"/>
  <c r="AT75" i="1"/>
  <c r="AM75" i="1"/>
  <c r="AE75" i="1"/>
  <c r="W75" i="1"/>
  <c r="O75" i="1"/>
  <c r="G75" i="1"/>
  <c r="AU74" i="1"/>
  <c r="AT74" i="1"/>
  <c r="AM74" i="1"/>
  <c r="AE74" i="1"/>
  <c r="W74" i="1"/>
  <c r="O74" i="1"/>
  <c r="G74" i="1"/>
  <c r="G64" i="1"/>
  <c r="G65" i="1"/>
  <c r="G63" i="1"/>
  <c r="G39" i="1"/>
  <c r="G42" i="1"/>
  <c r="G38" i="1"/>
  <c r="AS123" i="1"/>
  <c r="AR129" i="1"/>
  <c r="X61" i="1"/>
  <c r="X55" i="1"/>
  <c r="I55" i="1"/>
  <c r="AQ61" i="1"/>
  <c r="AP61" i="1"/>
  <c r="AO61" i="1"/>
  <c r="AN61" i="1"/>
  <c r="AL61" i="1"/>
  <c r="AK61" i="1"/>
  <c r="AJ61" i="1"/>
  <c r="AI61" i="1"/>
  <c r="AH61" i="1"/>
  <c r="AG61" i="1"/>
  <c r="AF61" i="1"/>
  <c r="AD61" i="1"/>
  <c r="AC61" i="1"/>
  <c r="AB61" i="1"/>
  <c r="AA61" i="1"/>
  <c r="Z61" i="1"/>
  <c r="Y61" i="1"/>
  <c r="V61" i="1"/>
  <c r="U61" i="1"/>
  <c r="T61" i="1"/>
  <c r="S61" i="1"/>
  <c r="R61" i="1"/>
  <c r="N61" i="1"/>
  <c r="M61" i="1"/>
  <c r="L61" i="1"/>
  <c r="K61" i="1"/>
  <c r="J61" i="1"/>
  <c r="I61" i="1"/>
  <c r="AU58" i="1"/>
  <c r="AS58" i="1"/>
  <c r="W58" i="1"/>
  <c r="AU57" i="1"/>
  <c r="AS57" i="1"/>
  <c r="AR57" i="1"/>
  <c r="W57" i="1"/>
  <c r="AQ55" i="1"/>
  <c r="AP55" i="1"/>
  <c r="AO55" i="1"/>
  <c r="AN55" i="1"/>
  <c r="AL55" i="1"/>
  <c r="AK55" i="1"/>
  <c r="AJ55" i="1"/>
  <c r="AI55" i="1"/>
  <c r="AH55" i="1"/>
  <c r="AF55" i="1"/>
  <c r="AD55" i="1"/>
  <c r="AC55" i="1"/>
  <c r="AB55" i="1"/>
  <c r="AA55" i="1"/>
  <c r="Z55" i="1"/>
  <c r="Y55" i="1"/>
  <c r="V55" i="1"/>
  <c r="U55" i="1"/>
  <c r="T55" i="1"/>
  <c r="S55" i="1"/>
  <c r="R55" i="1"/>
  <c r="N55" i="1"/>
  <c r="M55" i="1"/>
  <c r="L55" i="1"/>
  <c r="K55" i="1"/>
  <c r="J55" i="1"/>
  <c r="AU52" i="1"/>
  <c r="AS52" i="1"/>
  <c r="AR52" i="1"/>
  <c r="AU51" i="1"/>
  <c r="AS51" i="1"/>
  <c r="AR51" i="1"/>
  <c r="W51" i="1"/>
  <c r="Y49" i="1"/>
  <c r="X49" i="1"/>
  <c r="W46" i="1"/>
  <c r="W48" i="1"/>
  <c r="AU48" i="1"/>
  <c r="AU46" i="1"/>
  <c r="AS46" i="1"/>
  <c r="AS48" i="1"/>
  <c r="AR46" i="1"/>
  <c r="AR48" i="1"/>
  <c r="AP49" i="1"/>
  <c r="AQ49" i="1"/>
  <c r="AN49" i="1"/>
  <c r="AH49" i="1"/>
  <c r="AI49" i="1"/>
  <c r="AF49" i="1"/>
  <c r="Z49" i="1"/>
  <c r="AA49" i="1"/>
  <c r="R49" i="1"/>
  <c r="S49" i="1"/>
  <c r="J49" i="1"/>
  <c r="K49" i="1"/>
  <c r="I49" i="1"/>
  <c r="AR38" i="1"/>
  <c r="AR42" i="1"/>
  <c r="AR39" i="1"/>
  <c r="AP43" i="1"/>
  <c r="AQ43" i="1"/>
  <c r="AO43" i="1"/>
  <c r="AN43" i="1"/>
  <c r="AM42" i="1"/>
  <c r="AM38" i="1"/>
  <c r="AI43" i="1"/>
  <c r="AF43" i="1"/>
  <c r="AH43" i="1"/>
  <c r="AE42" i="1"/>
  <c r="AE39" i="1"/>
  <c r="AE38" i="1"/>
  <c r="W39" i="1"/>
  <c r="W42" i="1"/>
  <c r="W38" i="1"/>
  <c r="Z43" i="1"/>
  <c r="AA43" i="1"/>
  <c r="Y43" i="1"/>
  <c r="X43" i="1"/>
  <c r="R43" i="1"/>
  <c r="S43" i="1"/>
  <c r="O39" i="1"/>
  <c r="O42" i="1"/>
  <c r="O38" i="1"/>
  <c r="I43" i="1"/>
  <c r="J43" i="1"/>
  <c r="AL49" i="1"/>
  <c r="AK49" i="1"/>
  <c r="AJ49" i="1"/>
  <c r="AD49" i="1"/>
  <c r="AC49" i="1"/>
  <c r="AB49" i="1"/>
  <c r="V49" i="1"/>
  <c r="U49" i="1"/>
  <c r="T49" i="1"/>
  <c r="N49" i="1"/>
  <c r="M49" i="1"/>
  <c r="L49" i="1"/>
  <c r="AL43" i="1"/>
  <c r="AK43" i="1"/>
  <c r="AJ43" i="1"/>
  <c r="AD43" i="1"/>
  <c r="AC43" i="1"/>
  <c r="AB43" i="1"/>
  <c r="V43" i="1"/>
  <c r="U43" i="1"/>
  <c r="T43" i="1"/>
  <c r="N43" i="1"/>
  <c r="M43" i="1"/>
  <c r="L43" i="1"/>
  <c r="AN131" i="1"/>
  <c r="Z131" i="1"/>
  <c r="I131" i="1"/>
  <c r="K131" i="1"/>
  <c r="K126" i="1"/>
  <c r="R126" i="1"/>
  <c r="X120" i="1"/>
  <c r="AH120" i="1"/>
  <c r="AQ120" i="1"/>
  <c r="AQ114" i="1"/>
  <c r="AH114" i="1"/>
  <c r="R114" i="1"/>
  <c r="AP108" i="1"/>
  <c r="AF108" i="1"/>
  <c r="AH108" i="1"/>
  <c r="Z108" i="1"/>
  <c r="AA108" i="1"/>
  <c r="Y108" i="1"/>
  <c r="X108" i="1"/>
  <c r="R108" i="1"/>
  <c r="S108" i="1"/>
  <c r="I108" i="1"/>
  <c r="AP100" i="1"/>
  <c r="AQ100" i="1"/>
  <c r="AO100" i="1"/>
  <c r="AN100" i="1"/>
  <c r="AH100" i="1"/>
  <c r="AI100" i="1"/>
  <c r="AG100" i="1"/>
  <c r="AF100" i="1"/>
  <c r="Z100" i="1"/>
  <c r="AA100" i="1"/>
  <c r="Y100" i="1"/>
  <c r="X100" i="1"/>
  <c r="R100" i="1"/>
  <c r="S100" i="1"/>
  <c r="J100" i="1"/>
  <c r="K100" i="1"/>
  <c r="I100" i="1"/>
  <c r="S92" i="1"/>
  <c r="I92" i="1"/>
  <c r="AP84" i="1"/>
  <c r="AU63" i="1"/>
  <c r="AV27" i="1"/>
  <c r="AW27" i="1"/>
  <c r="AL100" i="1"/>
  <c r="AL108" i="1" s="1"/>
  <c r="AL114" i="1" s="1"/>
  <c r="AL120" i="1" s="1"/>
  <c r="AL126" i="1" s="1"/>
  <c r="AL131" i="1" s="1"/>
  <c r="AK100" i="1"/>
  <c r="AK108" i="1" s="1"/>
  <c r="AK114" i="1" s="1"/>
  <c r="AK120" i="1" s="1"/>
  <c r="AK126" i="1" s="1"/>
  <c r="AK131" i="1" s="1"/>
  <c r="AJ100" i="1"/>
  <c r="AJ108" i="1" s="1"/>
  <c r="AJ114" i="1" s="1"/>
  <c r="AJ120" i="1" s="1"/>
  <c r="AJ126" i="1" s="1"/>
  <c r="AJ131" i="1" s="1"/>
  <c r="AD100" i="1"/>
  <c r="AC100" i="1"/>
  <c r="AB100" i="1"/>
  <c r="V100" i="1"/>
  <c r="V108" i="1" s="1"/>
  <c r="V114" i="1" s="1"/>
  <c r="V120" i="1" s="1"/>
  <c r="V126" i="1" s="1"/>
  <c r="V131" i="1" s="1"/>
  <c r="U100" i="1"/>
  <c r="U108" i="1" s="1"/>
  <c r="U114" i="1" s="1"/>
  <c r="U120" i="1" s="1"/>
  <c r="U126" i="1" s="1"/>
  <c r="U131" i="1" s="1"/>
  <c r="T100" i="1"/>
  <c r="T108" i="1" s="1"/>
  <c r="T114" i="1" s="1"/>
  <c r="T120" i="1" s="1"/>
  <c r="T126" i="1" s="1"/>
  <c r="T131" i="1" s="1"/>
  <c r="N100" i="1"/>
  <c r="N108" i="1" s="1"/>
  <c r="N114" i="1" s="1"/>
  <c r="N120" i="1" s="1"/>
  <c r="N126" i="1" s="1"/>
  <c r="N131" i="1" s="1"/>
  <c r="M100" i="1"/>
  <c r="M108" i="1" s="1"/>
  <c r="M114" i="1" s="1"/>
  <c r="M120" i="1" s="1"/>
  <c r="M126" i="1" s="1"/>
  <c r="M131" i="1" s="1"/>
  <c r="L100" i="1"/>
  <c r="L108" i="1" s="1"/>
  <c r="L114" i="1" s="1"/>
  <c r="L120" i="1" s="1"/>
  <c r="L126" i="1" s="1"/>
  <c r="L131" i="1" s="1"/>
  <c r="AQ131" i="1"/>
  <c r="AP131" i="1"/>
  <c r="AI131" i="1"/>
  <c r="AH131" i="1"/>
  <c r="AG131" i="1"/>
  <c r="AF131" i="1"/>
  <c r="AA131" i="1"/>
  <c r="Y131" i="1"/>
  <c r="X131" i="1"/>
  <c r="S131" i="1"/>
  <c r="J131" i="1"/>
  <c r="AU123" i="1"/>
  <c r="AU122" i="1"/>
  <c r="AT123" i="1"/>
  <c r="AS122" i="1"/>
  <c r="AR123" i="1"/>
  <c r="AR122" i="1"/>
  <c r="AP126" i="1"/>
  <c r="AQ126" i="1"/>
  <c r="AO126" i="1"/>
  <c r="AN126" i="1"/>
  <c r="AH126" i="1"/>
  <c r="AI126" i="1"/>
  <c r="AG126" i="1"/>
  <c r="AF126" i="1"/>
  <c r="Z126" i="1"/>
  <c r="AA126" i="1"/>
  <c r="Y126" i="1"/>
  <c r="X126" i="1"/>
  <c r="S126" i="1"/>
  <c r="J126" i="1"/>
  <c r="I126" i="1"/>
  <c r="AU117" i="1"/>
  <c r="AU116" i="1"/>
  <c r="AT116" i="1"/>
  <c r="AS117" i="1"/>
  <c r="AS116" i="1"/>
  <c r="AR117" i="1"/>
  <c r="AR116" i="1"/>
  <c r="AP120" i="1"/>
  <c r="AO120" i="1"/>
  <c r="AN120" i="1"/>
  <c r="AI120" i="1"/>
  <c r="AG120" i="1"/>
  <c r="AF120" i="1"/>
  <c r="Z120" i="1"/>
  <c r="AA120" i="1"/>
  <c r="Y120" i="1"/>
  <c r="R120" i="1"/>
  <c r="S120" i="1"/>
  <c r="J120" i="1"/>
  <c r="K120" i="1"/>
  <c r="I120" i="1"/>
  <c r="G117" i="1"/>
  <c r="G116" i="1"/>
  <c r="AP114" i="1"/>
  <c r="AO114" i="1"/>
  <c r="AN114" i="1"/>
  <c r="AI114" i="1"/>
  <c r="AG114" i="1"/>
  <c r="AF114" i="1"/>
  <c r="Z114" i="1"/>
  <c r="AA114" i="1"/>
  <c r="Y114" i="1"/>
  <c r="X114" i="1"/>
  <c r="S114" i="1"/>
  <c r="J114" i="1"/>
  <c r="K114" i="1"/>
  <c r="I114" i="1"/>
  <c r="G110" i="1"/>
  <c r="AO108" i="1"/>
  <c r="AQ108" i="1"/>
  <c r="AN108" i="1"/>
  <c r="AG108" i="1"/>
  <c r="AI108" i="1"/>
  <c r="AB108" i="1"/>
  <c r="AB114" i="1" s="1"/>
  <c r="AB120" i="1" s="1"/>
  <c r="AB126" i="1" s="1"/>
  <c r="AB131" i="1" s="1"/>
  <c r="AC108" i="1"/>
  <c r="AC114" i="1" s="1"/>
  <c r="AC120" i="1" s="1"/>
  <c r="AC126" i="1" s="1"/>
  <c r="AC131" i="1" s="1"/>
  <c r="AD108" i="1"/>
  <c r="AD114" i="1" s="1"/>
  <c r="AD120" i="1" s="1"/>
  <c r="AD126" i="1" s="1"/>
  <c r="AD131" i="1" s="1"/>
  <c r="J108" i="1"/>
  <c r="K108" i="1"/>
  <c r="G103" i="1"/>
  <c r="AS96" i="1"/>
  <c r="AR94" i="1"/>
  <c r="AQ92" i="1"/>
  <c r="AS86" i="1"/>
  <c r="AU87" i="1"/>
  <c r="AS87" i="1"/>
  <c r="AU86" i="1"/>
  <c r="AT86" i="1"/>
  <c r="AR87" i="1"/>
  <c r="I84" i="1"/>
  <c r="AQ84" i="1"/>
  <c r="AO84" i="1"/>
  <c r="AN84" i="1"/>
  <c r="AI84" i="1"/>
  <c r="AH84" i="1"/>
  <c r="AG84" i="1"/>
  <c r="AF84" i="1"/>
  <c r="AA84" i="1"/>
  <c r="Z84" i="1"/>
  <c r="Y84" i="1"/>
  <c r="X84" i="1"/>
  <c r="S84" i="1"/>
  <c r="R84" i="1"/>
  <c r="G128" i="1"/>
  <c r="G122" i="1"/>
  <c r="AU104" i="1"/>
  <c r="AU105" i="1"/>
  <c r="AU107" i="1"/>
  <c r="AU103" i="1"/>
  <c r="AT105" i="1"/>
  <c r="AT107" i="1"/>
  <c r="AT103" i="1"/>
  <c r="AS104" i="1"/>
  <c r="AS105" i="1"/>
  <c r="AS103" i="1"/>
  <c r="AR104" i="1"/>
  <c r="AR105" i="1"/>
  <c r="AR107" i="1"/>
  <c r="AR103" i="1"/>
  <c r="AM104" i="1"/>
  <c r="AM105" i="1"/>
  <c r="AM107" i="1"/>
  <c r="AE104" i="1"/>
  <c r="AE105" i="1"/>
  <c r="AE107" i="1"/>
  <c r="W104" i="1"/>
  <c r="W105" i="1"/>
  <c r="W107" i="1"/>
  <c r="O104" i="1"/>
  <c r="O105" i="1"/>
  <c r="O107" i="1"/>
  <c r="G104" i="1"/>
  <c r="G105" i="1"/>
  <c r="G107" i="1"/>
  <c r="AU95" i="1"/>
  <c r="AU94" i="1"/>
  <c r="AT95" i="1"/>
  <c r="AT96" i="1"/>
  <c r="AS95" i="1"/>
  <c r="AR95" i="1"/>
  <c r="AR96" i="1"/>
  <c r="AM94" i="1"/>
  <c r="AE94" i="1"/>
  <c r="W94" i="1"/>
  <c r="O94" i="1"/>
  <c r="G94" i="1"/>
  <c r="G86" i="1"/>
  <c r="J84" i="1"/>
  <c r="K84" i="1"/>
  <c r="L84" i="1"/>
  <c r="N84" i="1"/>
  <c r="T84" i="1"/>
  <c r="V84" i="1"/>
  <c r="AB84" i="1"/>
  <c r="AD84" i="1"/>
  <c r="AJ84" i="1"/>
  <c r="AL84" i="1"/>
  <c r="AS24" i="1"/>
  <c r="AU16" i="1"/>
  <c r="AU15" i="1"/>
  <c r="AT15" i="1"/>
  <c r="AS16" i="1"/>
  <c r="AS15" i="1"/>
  <c r="G16" i="1"/>
  <c r="G15" i="1"/>
  <c r="O16" i="1"/>
  <c r="O15" i="1"/>
  <c r="W16" i="1"/>
  <c r="W15" i="1"/>
  <c r="AE16" i="1"/>
  <c r="AE15" i="1"/>
  <c r="AE9" i="1"/>
  <c r="AN35" i="1"/>
  <c r="X35" i="1"/>
  <c r="G30" i="1"/>
  <c r="G31" i="1"/>
  <c r="G34" i="1"/>
  <c r="G29" i="1"/>
  <c r="AU30" i="1"/>
  <c r="AU31" i="1"/>
  <c r="AU34" i="1"/>
  <c r="AT31" i="1"/>
  <c r="AT34" i="1"/>
  <c r="AS30" i="1"/>
  <c r="AS31" i="1"/>
  <c r="AS34" i="1"/>
  <c r="AR34" i="1"/>
  <c r="AR45" i="1"/>
  <c r="AR21" i="1"/>
  <c r="AR22" i="1"/>
  <c r="AR23" i="1"/>
  <c r="AR24" i="1"/>
  <c r="AR30" i="1"/>
  <c r="AR31" i="1"/>
  <c r="AR29" i="1"/>
  <c r="AU29" i="1"/>
  <c r="AU21" i="1"/>
  <c r="AU22" i="1"/>
  <c r="AU23" i="1"/>
  <c r="AU24" i="1"/>
  <c r="AS21" i="1"/>
  <c r="AS22" i="1"/>
  <c r="AS23" i="1"/>
  <c r="AT21" i="1"/>
  <c r="AT22" i="1"/>
  <c r="AT24" i="1"/>
  <c r="AU130" i="1"/>
  <c r="AT130" i="1"/>
  <c r="AS130" i="1"/>
  <c r="AR130" i="1"/>
  <c r="AM130" i="1"/>
  <c r="AE130" i="1"/>
  <c r="W130" i="1"/>
  <c r="O130" i="1"/>
  <c r="G130" i="1"/>
  <c r="AU129" i="1"/>
  <c r="AS129" i="1"/>
  <c r="AM129" i="1"/>
  <c r="AE129" i="1"/>
  <c r="W129" i="1"/>
  <c r="O129" i="1"/>
  <c r="G129" i="1"/>
  <c r="AU128" i="1"/>
  <c r="AT128" i="1"/>
  <c r="AS128" i="1"/>
  <c r="AR128" i="1"/>
  <c r="AM128" i="1"/>
  <c r="AE128" i="1"/>
  <c r="W128" i="1"/>
  <c r="O128" i="1"/>
  <c r="AM123" i="1"/>
  <c r="AE123" i="1"/>
  <c r="W123" i="1"/>
  <c r="O123" i="1"/>
  <c r="G123" i="1"/>
  <c r="AM122" i="1"/>
  <c r="AE122" i="1"/>
  <c r="W122" i="1"/>
  <c r="O122" i="1"/>
  <c r="AM117" i="1"/>
  <c r="AE117" i="1"/>
  <c r="W117" i="1"/>
  <c r="O117" i="1"/>
  <c r="AM116" i="1"/>
  <c r="AE116" i="1"/>
  <c r="W116" i="1"/>
  <c r="O116" i="1"/>
  <c r="AU111" i="1"/>
  <c r="AT111" i="1"/>
  <c r="AR111" i="1"/>
  <c r="AM111" i="1"/>
  <c r="AE111" i="1"/>
  <c r="W111" i="1"/>
  <c r="O111" i="1"/>
  <c r="G111" i="1"/>
  <c r="AU110" i="1"/>
  <c r="AT110" i="1"/>
  <c r="AS110" i="1"/>
  <c r="AR110" i="1"/>
  <c r="AM110" i="1"/>
  <c r="AE110" i="1"/>
  <c r="W110" i="1"/>
  <c r="O110" i="1"/>
  <c r="AM103" i="1"/>
  <c r="AE103" i="1"/>
  <c r="W103" i="1"/>
  <c r="O103" i="1"/>
  <c r="AM96" i="1"/>
  <c r="AE96" i="1"/>
  <c r="W96" i="1"/>
  <c r="O96" i="1"/>
  <c r="G96" i="1"/>
  <c r="AM95" i="1"/>
  <c r="AE95" i="1"/>
  <c r="W95" i="1"/>
  <c r="O95" i="1"/>
  <c r="G95" i="1"/>
  <c r="AP92" i="1"/>
  <c r="AO92" i="1"/>
  <c r="AN92" i="1"/>
  <c r="AL92" i="1"/>
  <c r="AK92" i="1"/>
  <c r="AJ92" i="1"/>
  <c r="AI92" i="1"/>
  <c r="AH92" i="1"/>
  <c r="AG92" i="1"/>
  <c r="AF92" i="1"/>
  <c r="AD92" i="1"/>
  <c r="AC92" i="1"/>
  <c r="AB92" i="1"/>
  <c r="AA92" i="1"/>
  <c r="Z92" i="1"/>
  <c r="Y92" i="1"/>
  <c r="X92" i="1"/>
  <c r="V92" i="1"/>
  <c r="U92" i="1"/>
  <c r="T92" i="1"/>
  <c r="R92" i="1"/>
  <c r="N92" i="1"/>
  <c r="M92" i="1"/>
  <c r="L92" i="1"/>
  <c r="K92" i="1"/>
  <c r="J92" i="1"/>
  <c r="AM87" i="1"/>
  <c r="AE87" i="1"/>
  <c r="W87" i="1"/>
  <c r="O87" i="1"/>
  <c r="G87" i="1"/>
  <c r="AR86" i="1"/>
  <c r="AM86" i="1"/>
  <c r="AE86" i="1"/>
  <c r="W86" i="1"/>
  <c r="O86" i="1"/>
  <c r="M84" i="1"/>
  <c r="AW66" i="1"/>
  <c r="AV66" i="1"/>
  <c r="W45" i="1"/>
  <c r="AQ35" i="1"/>
  <c r="AP35" i="1"/>
  <c r="AO35" i="1"/>
  <c r="AL35" i="1"/>
  <c r="AK35" i="1"/>
  <c r="AJ35" i="1"/>
  <c r="AI35" i="1"/>
  <c r="AH35" i="1"/>
  <c r="AF35" i="1"/>
  <c r="AD35" i="1"/>
  <c r="AC35" i="1"/>
  <c r="AB35" i="1"/>
  <c r="AA35" i="1"/>
  <c r="Z35" i="1"/>
  <c r="Y35" i="1"/>
  <c r="V35" i="1"/>
  <c r="U35" i="1"/>
  <c r="T35" i="1"/>
  <c r="S35" i="1"/>
  <c r="R35" i="1"/>
  <c r="N35" i="1"/>
  <c r="M35" i="1"/>
  <c r="L35" i="1"/>
  <c r="J35" i="1"/>
  <c r="I35" i="1"/>
  <c r="AM34" i="1"/>
  <c r="AE34" i="1"/>
  <c r="W34" i="1"/>
  <c r="O34" i="1"/>
  <c r="AM31" i="1"/>
  <c r="AE31" i="1"/>
  <c r="W31" i="1"/>
  <c r="O31" i="1"/>
  <c r="AM30" i="1"/>
  <c r="AE30" i="1"/>
  <c r="W30" i="1"/>
  <c r="O30" i="1"/>
  <c r="AM29" i="1"/>
  <c r="AE29" i="1"/>
  <c r="W29" i="1"/>
  <c r="O29" i="1"/>
  <c r="AM24" i="1"/>
  <c r="AE24" i="1"/>
  <c r="W24" i="1"/>
  <c r="AM23" i="1"/>
  <c r="AE23" i="1"/>
  <c r="W23" i="1"/>
  <c r="AM22" i="1"/>
  <c r="AE22" i="1"/>
  <c r="W22" i="1"/>
  <c r="AM21" i="1"/>
  <c r="AE21" i="1"/>
  <c r="W21" i="1"/>
  <c r="O21" i="1"/>
  <c r="AM9" i="1"/>
  <c r="W9" i="1"/>
  <c r="O9" i="1"/>
  <c r="G9" i="1"/>
  <c r="H132" i="1" l="1"/>
  <c r="H137" i="1" s="1"/>
  <c r="G55" i="1"/>
  <c r="H68" i="1"/>
  <c r="G35" i="1"/>
  <c r="G27" i="1"/>
  <c r="AM19" i="1"/>
  <c r="W27" i="1"/>
  <c r="AE19" i="1"/>
  <c r="AR19" i="1"/>
  <c r="AS19" i="1"/>
  <c r="W19" i="1"/>
  <c r="AM27" i="1"/>
  <c r="AS27" i="1"/>
  <c r="O27" i="1"/>
  <c r="AT19" i="1"/>
  <c r="G19" i="1"/>
  <c r="AU19" i="1"/>
  <c r="AE27" i="1"/>
  <c r="AT27" i="1"/>
  <c r="AR27" i="1"/>
  <c r="O19" i="1"/>
  <c r="AU27" i="1"/>
  <c r="L132" i="1"/>
  <c r="L137" i="1" s="1"/>
  <c r="C42" i="3"/>
  <c r="C44" i="3"/>
  <c r="E38" i="3"/>
  <c r="G131" i="1"/>
  <c r="G66" i="1"/>
  <c r="O66" i="1"/>
  <c r="G44" i="3"/>
  <c r="E40" i="3"/>
  <c r="N132" i="1"/>
  <c r="N137" i="1" s="1"/>
  <c r="G61" i="1"/>
  <c r="AM66" i="1"/>
  <c r="G40" i="3"/>
  <c r="D39" i="3"/>
  <c r="C41" i="3"/>
  <c r="W66" i="1"/>
  <c r="AD132" i="1"/>
  <c r="AD137" i="1" s="1"/>
  <c r="V68" i="1"/>
  <c r="V136" i="1" s="1"/>
  <c r="AB132" i="1"/>
  <c r="AB137" i="1" s="1"/>
  <c r="V132" i="1"/>
  <c r="V137" i="1" s="1"/>
  <c r="F40" i="3"/>
  <c r="T132" i="1"/>
  <c r="T137" i="1" s="1"/>
  <c r="Q132" i="1"/>
  <c r="Q137" i="1" s="1"/>
  <c r="J132" i="1"/>
  <c r="J137" i="1" s="1"/>
  <c r="G100" i="1"/>
  <c r="AE66" i="1"/>
  <c r="P132" i="1"/>
  <c r="M132" i="1"/>
  <c r="M137" i="1" s="1"/>
  <c r="F38" i="3"/>
  <c r="K132" i="1"/>
  <c r="K137" i="1" s="1"/>
  <c r="E45" i="3"/>
  <c r="C40" i="3"/>
  <c r="I132" i="1"/>
  <c r="I137" i="1" s="1"/>
  <c r="M68" i="1"/>
  <c r="M136" i="1" s="1"/>
  <c r="T68" i="1"/>
  <c r="T136" i="1" s="1"/>
  <c r="P68" i="1"/>
  <c r="P136" i="1" s="1"/>
  <c r="AL68" i="1"/>
  <c r="AL136" i="1" s="1"/>
  <c r="Q68" i="1"/>
  <c r="AD68" i="1"/>
  <c r="AD136" i="1" s="1"/>
  <c r="F43" i="3"/>
  <c r="AL132" i="1"/>
  <c r="AL137" i="1" s="1"/>
  <c r="AN132" i="1"/>
  <c r="AN137" i="1" s="1"/>
  <c r="G51" i="3" s="1"/>
  <c r="G39" i="3"/>
  <c r="F44" i="3"/>
  <c r="AH68" i="1"/>
  <c r="AH136" i="1" s="1"/>
  <c r="AJ132" i="1"/>
  <c r="AJ137" i="1" s="1"/>
  <c r="J68" i="1"/>
  <c r="J136" i="1" s="1"/>
  <c r="D45" i="3"/>
  <c r="AJ68" i="1"/>
  <c r="AJ136" i="1" s="1"/>
  <c r="G41" i="3"/>
  <c r="F42" i="3"/>
  <c r="G43" i="3"/>
  <c r="K68" i="1"/>
  <c r="D43" i="3"/>
  <c r="L68" i="1"/>
  <c r="L136" i="1" s="1"/>
  <c r="I68" i="1"/>
  <c r="I136" i="1" s="1"/>
  <c r="E39" i="3"/>
  <c r="F45" i="3"/>
  <c r="G42" i="3"/>
  <c r="N68" i="1"/>
  <c r="N136" i="1" s="1"/>
  <c r="AB68" i="1"/>
  <c r="AB136" i="1" s="1"/>
  <c r="G38" i="3"/>
  <c r="D38" i="3"/>
  <c r="Y68" i="1"/>
  <c r="Y136" i="1" s="1"/>
  <c r="C43" i="3"/>
  <c r="AS131" i="1"/>
  <c r="X132" i="1"/>
  <c r="X137" i="1" s="1"/>
  <c r="E51" i="3" s="1"/>
  <c r="AA132" i="1"/>
  <c r="AA137" i="1" s="1"/>
  <c r="AQ132" i="1"/>
  <c r="AQ137" i="1" s="1"/>
  <c r="E44" i="3"/>
  <c r="S132" i="1"/>
  <c r="S137" i="1" s="1"/>
  <c r="AO132" i="1"/>
  <c r="AO137" i="1" s="1"/>
  <c r="AH132" i="1"/>
  <c r="AH137" i="1" s="1"/>
  <c r="Y132" i="1"/>
  <c r="Y137" i="1" s="1"/>
  <c r="Z132" i="1"/>
  <c r="Z137" i="1" s="1"/>
  <c r="E42" i="3"/>
  <c r="D42" i="3"/>
  <c r="AI132" i="1"/>
  <c r="AI137" i="1" s="1"/>
  <c r="F41" i="3"/>
  <c r="R132" i="1"/>
  <c r="R137" i="1" s="1"/>
  <c r="AP132" i="1"/>
  <c r="AP137" i="1" s="1"/>
  <c r="AF132" i="1"/>
  <c r="AF137" i="1" s="1"/>
  <c r="F51" i="3" s="1"/>
  <c r="AG132" i="1"/>
  <c r="AG137" i="1" s="1"/>
  <c r="D40" i="3"/>
  <c r="C38" i="3"/>
  <c r="F39" i="3"/>
  <c r="AS66" i="1"/>
  <c r="AR66" i="1"/>
  <c r="AT66" i="1"/>
  <c r="AU66" i="1"/>
  <c r="S68" i="1"/>
  <c r="S136" i="1" s="1"/>
  <c r="E43" i="3"/>
  <c r="AO68" i="1"/>
  <c r="AO136" i="1" s="1"/>
  <c r="AG68" i="1"/>
  <c r="AG136" i="1" s="1"/>
  <c r="AT43" i="1"/>
  <c r="AA68" i="1"/>
  <c r="AA136" i="1" s="1"/>
  <c r="AU35" i="1"/>
  <c r="AQ68" i="1"/>
  <c r="AP68" i="1"/>
  <c r="AP136" i="1" s="1"/>
  <c r="X68" i="1"/>
  <c r="X136" i="1" s="1"/>
  <c r="Z68" i="1"/>
  <c r="Z136" i="1" s="1"/>
  <c r="R68" i="1"/>
  <c r="R136" i="1" s="1"/>
  <c r="AN68" i="1"/>
  <c r="AI68" i="1"/>
  <c r="AI136" i="1" s="1"/>
  <c r="AF68" i="1"/>
  <c r="AF136" i="1" s="1"/>
  <c r="D44" i="3"/>
  <c r="C39" i="3"/>
  <c r="D41" i="3"/>
  <c r="E41" i="3"/>
  <c r="C45" i="3"/>
  <c r="G45" i="3"/>
  <c r="G84" i="1"/>
  <c r="O55" i="1"/>
  <c r="AR55" i="1"/>
  <c r="AT61" i="1"/>
  <c r="AS55" i="1"/>
  <c r="AR61" i="1"/>
  <c r="AM61" i="1"/>
  <c r="AS61" i="1"/>
  <c r="AU61" i="1"/>
  <c r="AM55" i="1"/>
  <c r="AE61" i="1"/>
  <c r="W61" i="1"/>
  <c r="O61" i="1"/>
  <c r="AU55" i="1"/>
  <c r="AT55" i="1"/>
  <c r="AE43" i="1"/>
  <c r="AE55" i="1"/>
  <c r="W55" i="1"/>
  <c r="G43" i="1"/>
  <c r="AR43" i="1"/>
  <c r="AU49" i="1"/>
  <c r="W49" i="1"/>
  <c r="AV68" i="1"/>
  <c r="AM43" i="1"/>
  <c r="AT49" i="1"/>
  <c r="O43" i="1"/>
  <c r="AS43" i="1"/>
  <c r="AU43" i="1"/>
  <c r="G49" i="1"/>
  <c r="AW68" i="1"/>
  <c r="W43" i="1"/>
  <c r="AM49" i="1"/>
  <c r="AE49" i="1"/>
  <c r="O49" i="1"/>
  <c r="AR49" i="1"/>
  <c r="AS49" i="1"/>
  <c r="AE114" i="1"/>
  <c r="AR92" i="1"/>
  <c r="G92" i="1"/>
  <c r="AM131" i="1"/>
  <c r="AU120" i="1"/>
  <c r="W120" i="1"/>
  <c r="O126" i="1"/>
  <c r="AR131" i="1"/>
  <c r="AE120" i="1"/>
  <c r="AM108" i="1"/>
  <c r="G126" i="1"/>
  <c r="AR126" i="1"/>
  <c r="O131" i="1"/>
  <c r="AU92" i="1"/>
  <c r="AS92" i="1"/>
  <c r="G108" i="1"/>
  <c r="O108" i="1"/>
  <c r="AU108" i="1"/>
  <c r="AS120" i="1"/>
  <c r="AT100" i="1"/>
  <c r="O114" i="1"/>
  <c r="W131" i="1"/>
  <c r="AT35" i="1"/>
  <c r="W100" i="1"/>
  <c r="W114" i="1"/>
  <c r="G114" i="1"/>
  <c r="AE131" i="1"/>
  <c r="O84" i="1"/>
  <c r="AU100" i="1"/>
  <c r="AR108" i="1"/>
  <c r="AT92" i="1"/>
  <c r="G120" i="1"/>
  <c r="AS126" i="1"/>
  <c r="AR114" i="1"/>
  <c r="O120" i="1"/>
  <c r="W126" i="1"/>
  <c r="AS84" i="1"/>
  <c r="AS114" i="1"/>
  <c r="AE126" i="1"/>
  <c r="AT131" i="1"/>
  <c r="W84" i="1"/>
  <c r="AT84" i="1"/>
  <c r="AS100" i="1"/>
  <c r="AT108" i="1"/>
  <c r="AR120" i="1"/>
  <c r="AT120" i="1"/>
  <c r="AU126" i="1"/>
  <c r="O100" i="1"/>
  <c r="AM84" i="1"/>
  <c r="W108" i="1"/>
  <c r="AT114" i="1"/>
  <c r="AM126" i="1"/>
  <c r="AU131" i="1"/>
  <c r="AR84" i="1"/>
  <c r="AU84" i="1"/>
  <c r="AE100" i="1"/>
  <c r="AR100" i="1"/>
  <c r="AE84" i="1"/>
  <c r="AE108" i="1"/>
  <c r="AU114" i="1"/>
  <c r="AM114" i="1"/>
  <c r="AM100" i="1"/>
  <c r="AS108" i="1"/>
  <c r="AR35" i="1"/>
  <c r="AT126" i="1"/>
  <c r="AM120" i="1"/>
  <c r="AS35" i="1"/>
  <c r="AE35" i="1"/>
  <c r="O92" i="1"/>
  <c r="AM92" i="1"/>
  <c r="AE92" i="1"/>
  <c r="W92" i="1"/>
  <c r="AM35" i="1"/>
  <c r="W35" i="1"/>
  <c r="O35" i="1"/>
  <c r="U84" i="1"/>
  <c r="H136" i="1" l="1"/>
  <c r="C50" i="3" s="1"/>
  <c r="H134" i="1"/>
  <c r="C47" i="3" s="1"/>
  <c r="Q134" i="1"/>
  <c r="H40" i="3"/>
  <c r="Q136" i="1"/>
  <c r="G46" i="3"/>
  <c r="H38" i="3"/>
  <c r="P134" i="1"/>
  <c r="U132" i="1"/>
  <c r="U137" i="1" s="1"/>
  <c r="G68" i="1"/>
  <c r="G136" i="1" s="1"/>
  <c r="P137" i="1"/>
  <c r="D51" i="3" s="1"/>
  <c r="O132" i="1"/>
  <c r="O137" i="1" s="1"/>
  <c r="H44" i="3"/>
  <c r="AM132" i="1"/>
  <c r="AM137" i="1" s="1"/>
  <c r="G132" i="1"/>
  <c r="G137" i="1" s="1"/>
  <c r="AE132" i="1"/>
  <c r="AE137" i="1" s="1"/>
  <c r="F46" i="3"/>
  <c r="W132" i="1"/>
  <c r="W137" i="1" s="1"/>
  <c r="E46" i="3"/>
  <c r="AT132" i="1"/>
  <c r="D46" i="3"/>
  <c r="AS132" i="1"/>
  <c r="AU132" i="1"/>
  <c r="AR132" i="1"/>
  <c r="H43" i="3"/>
  <c r="H41" i="3"/>
  <c r="O68" i="1"/>
  <c r="O136" i="1" s="1"/>
  <c r="AM68" i="1"/>
  <c r="AM136" i="1" s="1"/>
  <c r="AS68" i="1"/>
  <c r="AE68" i="1"/>
  <c r="AE136" i="1" s="1"/>
  <c r="W68" i="1"/>
  <c r="W136" i="1" s="1"/>
  <c r="AT68" i="1"/>
  <c r="AU68" i="1"/>
  <c r="AR68" i="1"/>
  <c r="C46" i="3"/>
  <c r="H45" i="3"/>
  <c r="AN134" i="1"/>
  <c r="AN136" i="1"/>
  <c r="K136" i="1"/>
  <c r="K134" i="1"/>
  <c r="AQ136" i="1"/>
  <c r="AQ134" i="1"/>
  <c r="AI134" i="1"/>
  <c r="AA134" i="1"/>
  <c r="AW132" i="1"/>
  <c r="AW134" i="1" s="1"/>
  <c r="F50" i="3"/>
  <c r="AF134" i="1"/>
  <c r="AC84" i="1"/>
  <c r="AG134" i="1"/>
  <c r="Z134" i="1"/>
  <c r="I134" i="1"/>
  <c r="Y134" i="1"/>
  <c r="X134" i="1"/>
  <c r="E50" i="3"/>
  <c r="C51" i="3"/>
  <c r="H42" i="3"/>
  <c r="AH134" i="1"/>
  <c r="AP134" i="1"/>
  <c r="R134" i="1"/>
  <c r="AO134" i="1"/>
  <c r="J134" i="1"/>
  <c r="D50" i="3"/>
  <c r="F140" i="1" l="1"/>
  <c r="F141" i="1"/>
  <c r="AC132" i="1"/>
  <c r="AC137" i="1" s="1"/>
  <c r="AC68" i="1"/>
  <c r="AC136" i="1" s="1"/>
  <c r="U68" i="1"/>
  <c r="U136" i="1" s="1"/>
  <c r="H51" i="3"/>
  <c r="G134" i="1"/>
  <c r="AT134" i="1"/>
  <c r="AU134" i="1"/>
  <c r="G48" i="3"/>
  <c r="AR134" i="1"/>
  <c r="AS134" i="1"/>
  <c r="AR136" i="1"/>
  <c r="C48" i="3"/>
  <c r="E48" i="3"/>
  <c r="F48" i="3"/>
  <c r="AR137" i="1"/>
  <c r="AE134" i="1"/>
  <c r="AM134" i="1"/>
  <c r="W134" i="1"/>
  <c r="F47" i="3"/>
  <c r="O134" i="1"/>
  <c r="D47" i="3"/>
  <c r="S134" i="1"/>
  <c r="D48" i="3" s="1"/>
  <c r="H39" i="3"/>
  <c r="AK84" i="1"/>
  <c r="G47" i="3"/>
  <c r="G50" i="3"/>
  <c r="H50" i="3" s="1"/>
  <c r="E47" i="3"/>
  <c r="F142" i="1" l="1"/>
  <c r="H52" i="3"/>
  <c r="AK132" i="1"/>
  <c r="AK137" i="1" s="1"/>
  <c r="AK68" i="1"/>
  <c r="AK136" i="1" s="1"/>
  <c r="AR138" i="1"/>
  <c r="H48" i="3"/>
  <c r="I47" i="3"/>
  <c r="H47" i="3"/>
  <c r="H46" i="3" s="1"/>
  <c r="AV132" i="1" l="1"/>
  <c r="AV134" i="1" s="1"/>
  <c r="AU136" i="1" s="1"/>
</calcChain>
</file>

<file path=xl/sharedStrings.xml><?xml version="1.0" encoding="utf-8"?>
<sst xmlns="http://schemas.openxmlformats.org/spreadsheetml/2006/main" count="312" uniqueCount="154">
  <si>
    <t>TOTAL</t>
  </si>
  <si>
    <t xml:space="preserve">Total </t>
  </si>
  <si>
    <t>1.</t>
  </si>
  <si>
    <t>1.1.</t>
  </si>
  <si>
    <t>1.1.1</t>
  </si>
  <si>
    <t>1.1.1.1</t>
  </si>
  <si>
    <t>1.1.1.2</t>
  </si>
  <si>
    <t>1.1.1.3</t>
  </si>
  <si>
    <t>1.2</t>
  </si>
  <si>
    <t>1.2.1</t>
  </si>
  <si>
    <t>1.2.2</t>
  </si>
  <si>
    <t>1.2.3</t>
  </si>
  <si>
    <t>1.2.4</t>
  </si>
  <si>
    <t>1.3</t>
  </si>
  <si>
    <t>1.3.1</t>
  </si>
  <si>
    <t>1.3.2</t>
  </si>
  <si>
    <t>1.3.3</t>
  </si>
  <si>
    <t>1.3.4</t>
  </si>
  <si>
    <t>sous-total</t>
  </si>
  <si>
    <t>2.2</t>
  </si>
  <si>
    <t>2.2.1</t>
  </si>
  <si>
    <t>3.</t>
  </si>
  <si>
    <t>1.1.2</t>
  </si>
  <si>
    <t>1.1.2.1</t>
  </si>
  <si>
    <t>1.1.2.2</t>
  </si>
  <si>
    <t>2.</t>
  </si>
  <si>
    <t>2.1</t>
  </si>
  <si>
    <t>2.1.1</t>
  </si>
  <si>
    <t>2.1.2</t>
  </si>
  <si>
    <t>2.1.3</t>
  </si>
  <si>
    <t>2.1.4</t>
  </si>
  <si>
    <t>2.2.2</t>
  </si>
  <si>
    <t>2.2.4</t>
  </si>
  <si>
    <t>2.3</t>
  </si>
  <si>
    <t>2.3.1</t>
  </si>
  <si>
    <t>2.3.2</t>
  </si>
  <si>
    <t>2.3.3</t>
  </si>
  <si>
    <t>2.4</t>
  </si>
  <si>
    <t>2.4.1</t>
  </si>
  <si>
    <t>2.2.3</t>
  </si>
  <si>
    <t>2.4.3</t>
  </si>
  <si>
    <t>3.1</t>
  </si>
  <si>
    <t>Audit</t>
  </si>
  <si>
    <t>3.2</t>
  </si>
  <si>
    <t>3.3</t>
  </si>
  <si>
    <t>Staff</t>
  </si>
  <si>
    <t>cofinanceur XXX</t>
  </si>
  <si>
    <t>cofinanceur Z</t>
  </si>
  <si>
    <t>Funding request</t>
  </si>
  <si>
    <t>NAME OF MPA</t>
  </si>
  <si>
    <t>Number</t>
  </si>
  <si>
    <t>Comments</t>
  </si>
  <si>
    <t>Unity</t>
  </si>
  <si>
    <t xml:space="preserve"> Unity cost</t>
  </si>
  <si>
    <t>number of unity</t>
  </si>
  <si>
    <t xml:space="preserve">Funding MedFund </t>
  </si>
  <si>
    <t>Co-funder ( national budget)</t>
  </si>
  <si>
    <t>Co-funder X</t>
  </si>
  <si>
    <t>Co-funder Y</t>
  </si>
  <si>
    <t xml:space="preserve">Expense description </t>
  </si>
  <si>
    <t>Day-to-day administration and operation, maintenance of equipment and facilities</t>
  </si>
  <si>
    <t xml:space="preserve">sub-total </t>
  </si>
  <si>
    <t>Maintenance of equipment and facilities</t>
  </si>
  <si>
    <t>Operation (including small equipment)</t>
  </si>
  <si>
    <t>Specific activities</t>
  </si>
  <si>
    <t>Scientific monitoring</t>
  </si>
  <si>
    <t>Governance, consultation and regulation</t>
  </si>
  <si>
    <t>Information, awareness raising, environmental education and communication</t>
  </si>
  <si>
    <t>2.4.2</t>
  </si>
  <si>
    <t>Other management activities</t>
  </si>
  <si>
    <t>Other costs and services</t>
  </si>
  <si>
    <t>Global budget</t>
  </si>
  <si>
    <t>Total Medfund funding</t>
  </si>
  <si>
    <t xml:space="preserve">MPA manager </t>
  </si>
  <si>
    <t xml:space="preserve">Co manager </t>
  </si>
  <si>
    <t xml:space="preserve">Permanent staff </t>
  </si>
  <si>
    <t xml:space="preserve"> MPA Manager budget</t>
  </si>
  <si>
    <t xml:space="preserve">Seasonal staff </t>
  </si>
  <si>
    <t>Day-to-day operation</t>
  </si>
  <si>
    <t>1.1</t>
  </si>
  <si>
    <t xml:space="preserve">Co - Manager (NGO) Budget </t>
  </si>
  <si>
    <t>Training</t>
  </si>
  <si>
    <t>subtotal MPA Manager</t>
  </si>
  <si>
    <t>sub total Co manager (NGO)</t>
  </si>
  <si>
    <t xml:space="preserve">Total MPA Manager </t>
  </si>
  <si>
    <t>Total Co Manager (NGO)</t>
  </si>
  <si>
    <t xml:space="preserve">In case of one applicant organisation only, you can mask the lines 57 to 116 below </t>
  </si>
  <si>
    <t>Period 1</t>
  </si>
  <si>
    <t>Period 2</t>
  </si>
  <si>
    <t>Period 3</t>
  </si>
  <si>
    <t>Period 4</t>
  </si>
  <si>
    <t>Period 5</t>
  </si>
  <si>
    <t>1.2.1.</t>
  </si>
  <si>
    <t>Information, awareness raising</t>
  </si>
  <si>
    <t>Co-funding</t>
  </si>
  <si>
    <t xml:space="preserve">MPA </t>
  </si>
  <si>
    <t>Resqueted MedFund funding</t>
  </si>
  <si>
    <t>check</t>
  </si>
  <si>
    <t>Annual average</t>
  </si>
  <si>
    <t>Please consider that the budget must be in  euros</t>
  </si>
  <si>
    <t>TOTAL FUNDING MEDFUND 2026-2030</t>
  </si>
  <si>
    <t>ACTIVITY DESCRIPTION</t>
  </si>
  <si>
    <t>Name of the MPA</t>
  </si>
  <si>
    <t>The MedFund's eligible areas of work</t>
  </si>
  <si>
    <t>Details to be given in the columns E to K</t>
  </si>
  <si>
    <t>Specify link with management plan</t>
  </si>
  <si>
    <t>Co-management</t>
  </si>
  <si>
    <t>Specify how coordination between NGOs and the National Authority is envisaged (regular meetings, co-management agreement, etc.). 
Specify how the implementation of the management plan is monitored (annual work plan, reporting etc.).</t>
  </si>
  <si>
    <t>MPA Manager</t>
  </si>
  <si>
    <t>Comanager</t>
  </si>
  <si>
    <t>Sufficient and competent human resources</t>
  </si>
  <si>
    <t>Specify the expected evolution of the team, its composition, job titles and attach job descriptions.
What is the training plan to support the implementation of the management plan?</t>
  </si>
  <si>
    <t>Adapted and maintained equipment</t>
  </si>
  <si>
    <t>List small equipment and maintenance/renewal requirements</t>
  </si>
  <si>
    <t xml:space="preserve">Surveillance and enforcement </t>
  </si>
  <si>
    <t>Specify the planned surveillance effort (patrols, number of eco-guards, etc.).</t>
  </si>
  <si>
    <t xml:space="preserve">Active governance and stakeholder engagement </t>
  </si>
  <si>
    <t>Specify the committees set up and the frequency of meetings</t>
  </si>
  <si>
    <t>Awareness raising of different audiences / communication</t>
  </si>
  <si>
    <t xml:space="preserve">List and detail planned communication and awareness-raising activities </t>
  </si>
  <si>
    <t>Scientific monitoring (in particular on the 3 conservation targets)</t>
  </si>
  <si>
    <t>Monitoring of conservation targets should be simple and focused. Specify which protocols are being considered. Specify whether these activities are outsourced or not.</t>
  </si>
  <si>
    <t>Management activities (conservation/restoration/management of pressures including fisheries, tourism activities, invasive species, etc.) protecting conservation targets</t>
  </si>
  <si>
    <t>List key management actions that will limit pressure on conservation targets</t>
  </si>
  <si>
    <t xml:space="preserve">Promotion/support of environmentally friendly socio-economic activities </t>
  </si>
  <si>
    <t>List the activities and sectors concerned</t>
  </si>
  <si>
    <t>Consideration of climate change-related issues</t>
  </si>
  <si>
    <t xml:space="preserve">Specify the climate change-related activities planned or carried out </t>
  </si>
  <si>
    <t>Gender approach: how to promote gender equality</t>
  </si>
  <si>
    <t>How do you intend to promote the participation and leadership of women in MPA management activities and governance bodies?</t>
  </si>
  <si>
    <t>Long-term and financial sustainability</t>
  </si>
  <si>
    <t>Reflection on financial sustainability, diversification of funds, human resources over the long term, etc.</t>
  </si>
  <si>
    <t>Recurrent actions
planned for 2027-2031</t>
  </si>
  <si>
    <t>Specific actions planned for Period 1 (2027)</t>
  </si>
  <si>
    <t>Specific actions planned for Period 2 (2028)</t>
  </si>
  <si>
    <t>Specific actions planned for Period 3 (2029)</t>
  </si>
  <si>
    <t>Specific actions planned for Period 4 (2030)</t>
  </si>
  <si>
    <t>Specific actions planned for Period 5 (2031)</t>
  </si>
  <si>
    <t>PERIOD 1 (2027)</t>
  </si>
  <si>
    <t>PERIOD 2 - (2028)</t>
  </si>
  <si>
    <t xml:space="preserve">PERIOD 3 - (2029) </t>
  </si>
  <si>
    <t>PERIOD 4 - (2030)</t>
  </si>
  <si>
    <t>PERIOD 5 -(2031)</t>
  </si>
  <si>
    <t>1.1.1.4</t>
  </si>
  <si>
    <t>1.1.1.5</t>
  </si>
  <si>
    <t>1.1.2.3</t>
  </si>
  <si>
    <t>1.1.2.4</t>
  </si>
  <si>
    <t>1.2.5</t>
  </si>
  <si>
    <t>1.2.6</t>
  </si>
  <si>
    <t>1.3.5</t>
  </si>
  <si>
    <t>1.3.6</t>
  </si>
  <si>
    <t>2.1.5</t>
  </si>
  <si>
    <t>2.3.4</t>
  </si>
  <si>
    <t>2.4.4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</si>
</sst>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_-* #,##0_-;\-* #,##0_-;_-* &quot;-&quot;??_-;_-@"/>
  </numFmts>
  <fonts count="66" x14ac:knownFonts="1">
    <font>
      <sz val="11"/>
      <color theme="1"/>
      <name val="Calibri"/>
      <scheme val="minor"/>
    </font>
    <font>
      <b/>
      <sz val="16"/>
      <color theme="0"/>
      <name val="Corbe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rgb="FFE36C0A"/>
      <name val="Corbel"/>
      <family val="2"/>
    </font>
    <font>
      <b/>
      <sz val="16"/>
      <color theme="4"/>
      <name val="Calibri"/>
      <family val="2"/>
    </font>
    <font>
      <sz val="9"/>
      <color theme="0"/>
      <name val="Calibri"/>
      <family val="2"/>
    </font>
    <font>
      <b/>
      <sz val="11"/>
      <color theme="1"/>
      <name val="Calibri"/>
      <family val="2"/>
    </font>
    <font>
      <b/>
      <sz val="9"/>
      <color rgb="FFFFFFFF"/>
      <name val="Calibri"/>
      <family val="2"/>
    </font>
    <font>
      <sz val="9"/>
      <color theme="1"/>
      <name val="Calibri"/>
      <family val="2"/>
    </font>
    <font>
      <b/>
      <sz val="8"/>
      <color theme="0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b/>
      <sz val="15"/>
      <color theme="1"/>
      <name val="Calibri"/>
      <family val="2"/>
    </font>
    <font>
      <b/>
      <sz val="15"/>
      <color rgb="FF000000"/>
      <name val="Calibri"/>
      <family val="2"/>
    </font>
    <font>
      <b/>
      <sz val="15"/>
      <color rgb="FFE36C0A"/>
      <name val="Calibri"/>
      <family val="2"/>
    </font>
    <font>
      <sz val="15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E36C0A"/>
      <name val="Calibri"/>
      <family val="2"/>
    </font>
    <font>
      <b/>
      <sz val="11"/>
      <color rgb="FF333399"/>
      <name val="Calibri"/>
      <family val="2"/>
    </font>
    <font>
      <sz val="11"/>
      <color rgb="FF333399"/>
      <name val="Calibri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sz val="11"/>
      <color rgb="FF0505EB"/>
      <name val="Calibri"/>
      <family val="2"/>
    </font>
    <font>
      <sz val="11"/>
      <color rgb="FF2F5496"/>
      <name val="Calibri"/>
      <family val="2"/>
    </font>
    <font>
      <b/>
      <sz val="11"/>
      <color rgb="FF2F5496"/>
      <name val="Calibri"/>
      <family val="2"/>
    </font>
    <font>
      <b/>
      <sz val="11"/>
      <color rgb="FF0000FF"/>
      <name val="Calibri"/>
      <family val="2"/>
    </font>
    <font>
      <b/>
      <sz val="11"/>
      <color rgb="FF000000"/>
      <name val="Calibri"/>
      <family val="2"/>
    </font>
    <font>
      <i/>
      <sz val="11"/>
      <color rgb="FF999999"/>
      <name val="Calibri"/>
      <family val="2"/>
    </font>
    <font>
      <i/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i/>
      <sz val="11"/>
      <color rgb="FF7F7F7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sz val="11"/>
      <color rgb="FF999999"/>
      <name val="Calibri"/>
      <family val="2"/>
    </font>
    <font>
      <b/>
      <sz val="11"/>
      <color rgb="FF0070C0"/>
      <name val="Calibri"/>
      <family val="2"/>
    </font>
    <font>
      <sz val="11"/>
      <color theme="1"/>
      <name val="Calibri"/>
      <family val="2"/>
    </font>
    <font>
      <b/>
      <sz val="11"/>
      <color rgb="FF333399"/>
      <name val="Calibri"/>
      <family val="2"/>
    </font>
    <font>
      <b/>
      <sz val="11"/>
      <color theme="1"/>
      <name val="Calibri"/>
      <family val="2"/>
    </font>
    <font>
      <b/>
      <sz val="15"/>
      <color theme="1"/>
      <name val="Calibri"/>
      <family val="2"/>
    </font>
    <font>
      <b/>
      <sz val="11"/>
      <color rgb="FF2F5496"/>
      <name val="Calibri"/>
      <family val="2"/>
    </font>
    <font>
      <b/>
      <sz val="12"/>
      <color rgb="FF000000"/>
      <name val="Calibri"/>
      <family val="2"/>
    </font>
    <font>
      <sz val="8"/>
      <name val="Calibri"/>
      <family val="2"/>
      <scheme val="minor"/>
    </font>
    <font>
      <b/>
      <i/>
      <sz val="11"/>
      <color rgb="FFE36C0A"/>
      <name val="Calibri"/>
      <family val="2"/>
    </font>
    <font>
      <sz val="11"/>
      <color theme="0"/>
      <name val="Calibri"/>
      <family val="2"/>
    </font>
    <font>
      <sz val="12"/>
      <color theme="0"/>
      <name val="Calibri"/>
      <family val="2"/>
    </font>
    <font>
      <i/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11"/>
      <color rgb="FF434343"/>
      <name val="Arial"/>
      <family val="2"/>
    </font>
    <font>
      <b/>
      <sz val="8"/>
      <color rgb="FF434343"/>
      <name val="Arial"/>
      <family val="2"/>
    </font>
    <font>
      <b/>
      <sz val="10"/>
      <color rgb="FF434343"/>
      <name val="Arial"/>
      <family val="2"/>
    </font>
    <font>
      <i/>
      <sz val="9"/>
      <color theme="5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5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1F3864"/>
        <bgColor rgb="FF1F3864"/>
      </patternFill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  <fill>
      <patternFill patternType="solid">
        <fgColor rgb="FFEAF1DD"/>
        <bgColor rgb="FFEAF1DD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ECECEC"/>
        <bgColor rgb="FFECECEC"/>
      </patternFill>
    </fill>
    <fill>
      <patternFill patternType="solid">
        <fgColor rgb="FFE2EFD9"/>
        <bgColor rgb="FFE2EFD9"/>
      </patternFill>
    </fill>
    <fill>
      <patternFill patternType="solid">
        <fgColor rgb="FFD9D9D9"/>
        <bgColor rgb="FFD9D9D9"/>
      </patternFill>
    </fill>
    <fill>
      <patternFill patternType="solid">
        <fgColor rgb="FF93C47D"/>
        <bgColor rgb="FF93C47D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4A86E8"/>
        <bgColor rgb="FF4A86E8"/>
      </patternFill>
    </fill>
    <fill>
      <patternFill patternType="solid">
        <fgColor rgb="FFD9EAD3"/>
        <bgColor rgb="FFD9EAD3"/>
      </patternFill>
    </fill>
    <fill>
      <patternFill patternType="solid">
        <fgColor rgb="FFA8D08D"/>
        <bgColor rgb="FFA8D08D"/>
      </patternFill>
    </fill>
    <fill>
      <patternFill patternType="solid">
        <fgColor rgb="FFFFD965"/>
        <bgColor rgb="FFFFD965"/>
      </patternFill>
    </fill>
    <fill>
      <patternFill patternType="solid">
        <fgColor rgb="FF2F5496"/>
        <bgColor rgb="FF2F5496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A5A5A5"/>
      </patternFill>
    </fill>
    <fill>
      <patternFill patternType="solid">
        <fgColor theme="2" tint="-0.249977111117893"/>
        <bgColor rgb="FFD8D8D8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2" tint="-0.14999847407452621"/>
        <bgColor rgb="FFF2F2F2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E0E3"/>
        <bgColor rgb="FFD0E0E3"/>
      </patternFill>
    </fill>
    <fill>
      <patternFill patternType="solid">
        <fgColor theme="0"/>
        <bgColor rgb="FFD0E0E3"/>
      </patternFill>
    </fill>
    <fill>
      <patternFill patternType="solid">
        <fgColor theme="0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EFD9"/>
      </patternFill>
    </fill>
  </fills>
  <borders count="29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dotted">
        <color rgb="FF000000"/>
      </right>
      <top/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/>
      <bottom style="medium">
        <color indexed="64"/>
      </bottom>
      <diagonal/>
    </border>
    <border>
      <left style="dotted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tted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hair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434343"/>
      </left>
      <right style="dotted">
        <color rgb="FF434343"/>
      </right>
      <top style="thin">
        <color rgb="FF434343"/>
      </top>
      <bottom style="thin">
        <color rgb="FF434343"/>
      </bottom>
      <diagonal/>
    </border>
    <border>
      <left style="dotted">
        <color rgb="FF434343"/>
      </left>
      <right style="dotted">
        <color rgb="FF434343"/>
      </right>
      <top style="thin">
        <color rgb="FF434343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dotted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dotted">
        <color rgb="FF000000"/>
      </right>
      <top style="thin">
        <color indexed="64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medium">
        <color rgb="FF000000"/>
      </bottom>
      <diagonal/>
    </border>
    <border>
      <left style="dotted">
        <color rgb="FF000000"/>
      </left>
      <right/>
      <top style="thin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/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79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4" fillId="6" borderId="25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/>
    </xf>
    <xf numFmtId="0" fontId="15" fillId="6" borderId="26" xfId="0" applyFont="1" applyFill="1" applyBorder="1" applyAlignment="1">
      <alignment horizontal="left"/>
    </xf>
    <xf numFmtId="0" fontId="15" fillId="6" borderId="27" xfId="0" applyFont="1" applyFill="1" applyBorder="1" applyAlignment="1">
      <alignment horizontal="left"/>
    </xf>
    <xf numFmtId="0" fontId="15" fillId="6" borderId="28" xfId="0" applyFont="1" applyFill="1" applyBorder="1" applyAlignment="1">
      <alignment horizontal="left"/>
    </xf>
    <xf numFmtId="0" fontId="16" fillId="0" borderId="0" xfId="0" applyFont="1"/>
    <xf numFmtId="0" fontId="17" fillId="7" borderId="1" xfId="0" applyFont="1" applyFill="1" applyBorder="1" applyAlignment="1">
      <alignment horizontal="left" vertical="center"/>
    </xf>
    <xf numFmtId="0" fontId="17" fillId="7" borderId="29" xfId="0" applyFont="1" applyFill="1" applyBorder="1" applyAlignment="1">
      <alignment horizontal="left" vertical="center" wrapText="1"/>
    </xf>
    <xf numFmtId="0" fontId="17" fillId="7" borderId="29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/>
    </xf>
    <xf numFmtId="0" fontId="18" fillId="7" borderId="1" xfId="0" applyFont="1" applyFill="1" applyBorder="1" applyAlignment="1">
      <alignment horizontal="left"/>
    </xf>
    <xf numFmtId="0" fontId="18" fillId="7" borderId="30" xfId="0" applyFont="1" applyFill="1" applyBorder="1" applyAlignment="1">
      <alignment horizontal="left"/>
    </xf>
    <xf numFmtId="0" fontId="19" fillId="8" borderId="32" xfId="0" applyFont="1" applyFill="1" applyBorder="1"/>
    <xf numFmtId="0" fontId="19" fillId="8" borderId="33" xfId="0" applyFont="1" applyFill="1" applyBorder="1"/>
    <xf numFmtId="0" fontId="19" fillId="8" borderId="34" xfId="0" applyFont="1" applyFill="1" applyBorder="1"/>
    <xf numFmtId="0" fontId="19" fillId="8" borderId="35" xfId="0" applyFont="1" applyFill="1" applyBorder="1"/>
    <xf numFmtId="0" fontId="20" fillId="9" borderId="22" xfId="0" applyFont="1" applyFill="1" applyBorder="1" applyAlignment="1">
      <alignment vertical="center"/>
    </xf>
    <xf numFmtId="0" fontId="20" fillId="9" borderId="36" xfId="0" applyFont="1" applyFill="1" applyBorder="1" applyAlignment="1">
      <alignment vertical="center"/>
    </xf>
    <xf numFmtId="0" fontId="20" fillId="9" borderId="37" xfId="0" applyFont="1" applyFill="1" applyBorder="1" applyAlignment="1">
      <alignment vertical="center"/>
    </xf>
    <xf numFmtId="0" fontId="20" fillId="9" borderId="38" xfId="0" applyFont="1" applyFill="1" applyBorder="1" applyAlignment="1">
      <alignment vertical="center"/>
    </xf>
    <xf numFmtId="0" fontId="21" fillId="9" borderId="37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9" xfId="0" applyFont="1" applyBorder="1"/>
    <xf numFmtId="164" fontId="3" fillId="10" borderId="40" xfId="0" applyNumberFormat="1" applyFont="1" applyFill="1" applyBorder="1" applyAlignment="1">
      <alignment horizontal="right" vertical="center"/>
    </xf>
    <xf numFmtId="164" fontId="7" fillId="0" borderId="41" xfId="0" applyNumberFormat="1" applyFont="1" applyBorder="1"/>
    <xf numFmtId="164" fontId="22" fillId="0" borderId="42" xfId="0" applyNumberFormat="1" applyFont="1" applyBorder="1"/>
    <xf numFmtId="0" fontId="3" fillId="0" borderId="43" xfId="0" applyFont="1" applyBorder="1"/>
    <xf numFmtId="0" fontId="3" fillId="0" borderId="44" xfId="0" applyFont="1" applyBorder="1"/>
    <xf numFmtId="0" fontId="3" fillId="0" borderId="45" xfId="0" applyFont="1" applyBorder="1"/>
    <xf numFmtId="164" fontId="7" fillId="0" borderId="46" xfId="0" applyNumberFormat="1" applyFont="1" applyBorder="1"/>
    <xf numFmtId="0" fontId="3" fillId="0" borderId="47" xfId="0" applyFont="1" applyBorder="1"/>
    <xf numFmtId="0" fontId="3" fillId="0" borderId="48" xfId="0" applyFont="1" applyBorder="1"/>
    <xf numFmtId="0" fontId="3" fillId="0" borderId="51" xfId="0" applyFont="1" applyBorder="1"/>
    <xf numFmtId="164" fontId="3" fillId="10" borderId="52" xfId="0" applyNumberFormat="1" applyFont="1" applyFill="1" applyBorder="1" applyAlignment="1">
      <alignment horizontal="right" vertical="center"/>
    </xf>
    <xf numFmtId="164" fontId="22" fillId="0" borderId="49" xfId="0" applyNumberFormat="1" applyFont="1" applyBorder="1"/>
    <xf numFmtId="0" fontId="3" fillId="0" borderId="53" xfId="0" applyFont="1" applyBorder="1"/>
    <xf numFmtId="0" fontId="3" fillId="0" borderId="54" xfId="0" applyFont="1" applyBorder="1"/>
    <xf numFmtId="0" fontId="3" fillId="0" borderId="52" xfId="0" applyFont="1" applyBorder="1"/>
    <xf numFmtId="164" fontId="7" fillId="0" borderId="55" xfId="0" applyNumberFormat="1" applyFont="1" applyBorder="1"/>
    <xf numFmtId="0" fontId="25" fillId="12" borderId="17" xfId="0" applyFont="1" applyFill="1" applyBorder="1"/>
    <xf numFmtId="0" fontId="25" fillId="12" borderId="37" xfId="0" applyFont="1" applyFill="1" applyBorder="1"/>
    <xf numFmtId="0" fontId="25" fillId="12" borderId="56" xfId="0" applyFont="1" applyFill="1" applyBorder="1"/>
    <xf numFmtId="164" fontId="25" fillId="12" borderId="57" xfId="0" applyNumberFormat="1" applyFont="1" applyFill="1" applyBorder="1" applyAlignment="1">
      <alignment horizontal="center"/>
    </xf>
    <xf numFmtId="164" fontId="26" fillId="12" borderId="58" xfId="0" applyNumberFormat="1" applyFont="1" applyFill="1" applyBorder="1" applyAlignment="1">
      <alignment horizontal="center"/>
    </xf>
    <xf numFmtId="164" fontId="27" fillId="12" borderId="58" xfId="0" applyNumberFormat="1" applyFont="1" applyFill="1" applyBorder="1" applyAlignment="1">
      <alignment horizontal="center"/>
    </xf>
    <xf numFmtId="0" fontId="25" fillId="12" borderId="5" xfId="0" applyFont="1" applyFill="1" applyBorder="1"/>
    <xf numFmtId="0" fontId="25" fillId="12" borderId="3" xfId="0" applyFont="1" applyFill="1" applyBorder="1"/>
    <xf numFmtId="0" fontId="26" fillId="12" borderId="58" xfId="0" applyFont="1" applyFill="1" applyBorder="1" applyAlignment="1">
      <alignment horizontal="center"/>
    </xf>
    <xf numFmtId="0" fontId="27" fillId="12" borderId="58" xfId="0" applyFont="1" applyFill="1" applyBorder="1" applyAlignment="1">
      <alignment horizontal="center"/>
    </xf>
    <xf numFmtId="0" fontId="25" fillId="12" borderId="58" xfId="0" applyFont="1" applyFill="1" applyBorder="1" applyAlignment="1">
      <alignment horizontal="center"/>
    </xf>
    <xf numFmtId="0" fontId="25" fillId="12" borderId="59" xfId="0" applyFont="1" applyFill="1" applyBorder="1" applyAlignment="1">
      <alignment horizontal="center"/>
    </xf>
    <xf numFmtId="0" fontId="25" fillId="12" borderId="57" xfId="0" applyFont="1" applyFill="1" applyBorder="1" applyAlignment="1">
      <alignment horizontal="center"/>
    </xf>
    <xf numFmtId="0" fontId="27" fillId="12" borderId="57" xfId="0" applyFont="1" applyFill="1" applyBorder="1" applyAlignment="1">
      <alignment horizontal="center"/>
    </xf>
    <xf numFmtId="0" fontId="3" fillId="0" borderId="21" xfId="0" applyFont="1" applyBorder="1"/>
    <xf numFmtId="0" fontId="3" fillId="0" borderId="60" xfId="0" applyFont="1" applyBorder="1"/>
    <xf numFmtId="0" fontId="3" fillId="0" borderId="61" xfId="0" applyFont="1" applyBorder="1"/>
    <xf numFmtId="0" fontId="3" fillId="0" borderId="63" xfId="0" applyFont="1" applyBorder="1"/>
    <xf numFmtId="0" fontId="3" fillId="0" borderId="64" xfId="0" applyFont="1" applyBorder="1"/>
    <xf numFmtId="0" fontId="3" fillId="0" borderId="65" xfId="0" applyFont="1" applyBorder="1"/>
    <xf numFmtId="0" fontId="3" fillId="0" borderId="66" xfId="0" applyFont="1" applyBorder="1"/>
    <xf numFmtId="0" fontId="19" fillId="8" borderId="22" xfId="0" applyFont="1" applyFill="1" applyBorder="1"/>
    <xf numFmtId="0" fontId="19" fillId="8" borderId="65" xfId="0" applyFont="1" applyFill="1" applyBorder="1"/>
    <xf numFmtId="0" fontId="19" fillId="8" borderId="57" xfId="0" applyFont="1" applyFill="1" applyBorder="1" applyAlignment="1">
      <alignment horizontal="center"/>
    </xf>
    <xf numFmtId="0" fontId="3" fillId="0" borderId="68" xfId="0" applyFont="1" applyBorder="1"/>
    <xf numFmtId="0" fontId="3" fillId="0" borderId="69" xfId="0" applyFont="1" applyBorder="1"/>
    <xf numFmtId="0" fontId="3" fillId="0" borderId="25" xfId="0" applyFont="1" applyBorder="1"/>
    <xf numFmtId="0" fontId="3" fillId="0" borderId="71" xfId="0" applyFont="1" applyBorder="1"/>
    <xf numFmtId="0" fontId="3" fillId="0" borderId="72" xfId="0" applyFont="1" applyBorder="1"/>
    <xf numFmtId="0" fontId="3" fillId="0" borderId="73" xfId="0" applyFont="1" applyBorder="1"/>
    <xf numFmtId="0" fontId="3" fillId="0" borderId="74" xfId="0" applyFont="1" applyBorder="1"/>
    <xf numFmtId="0" fontId="3" fillId="0" borderId="75" xfId="0" applyFont="1" applyBorder="1"/>
    <xf numFmtId="0" fontId="3" fillId="0" borderId="76" xfId="0" applyFont="1" applyBorder="1"/>
    <xf numFmtId="0" fontId="3" fillId="0" borderId="79" xfId="0" applyFont="1" applyBorder="1"/>
    <xf numFmtId="0" fontId="3" fillId="0" borderId="81" xfId="0" applyFont="1" applyBorder="1"/>
    <xf numFmtId="0" fontId="25" fillId="13" borderId="83" xfId="0" applyFont="1" applyFill="1" applyBorder="1"/>
    <xf numFmtId="0" fontId="25" fillId="13" borderId="84" xfId="0" applyFont="1" applyFill="1" applyBorder="1"/>
    <xf numFmtId="164" fontId="25" fillId="13" borderId="57" xfId="0" applyNumberFormat="1" applyFont="1" applyFill="1" applyBorder="1" applyAlignment="1">
      <alignment horizontal="center"/>
    </xf>
    <xf numFmtId="164" fontId="26" fillId="13" borderId="58" xfId="0" applyNumberFormat="1" applyFont="1" applyFill="1" applyBorder="1" applyAlignment="1">
      <alignment horizontal="center"/>
    </xf>
    <xf numFmtId="164" fontId="27" fillId="13" borderId="58" xfId="0" applyNumberFormat="1" applyFont="1" applyFill="1" applyBorder="1" applyAlignment="1">
      <alignment horizontal="center"/>
    </xf>
    <xf numFmtId="0" fontId="25" fillId="13" borderId="85" xfId="0" applyFont="1" applyFill="1" applyBorder="1"/>
    <xf numFmtId="0" fontId="25" fillId="13" borderId="57" xfId="0" applyFont="1" applyFill="1" applyBorder="1" applyAlignment="1">
      <alignment horizontal="center"/>
    </xf>
    <xf numFmtId="0" fontId="26" fillId="13" borderId="58" xfId="0" applyFont="1" applyFill="1" applyBorder="1" applyAlignment="1">
      <alignment horizontal="center"/>
    </xf>
    <xf numFmtId="0" fontId="27" fillId="13" borderId="58" xfId="0" applyFont="1" applyFill="1" applyBorder="1" applyAlignment="1">
      <alignment horizontal="center"/>
    </xf>
    <xf numFmtId="0" fontId="25" fillId="13" borderId="58" xfId="0" applyFont="1" applyFill="1" applyBorder="1" applyAlignment="1">
      <alignment horizontal="center"/>
    </xf>
    <xf numFmtId="0" fontId="25" fillId="13" borderId="59" xfId="0" applyFont="1" applyFill="1" applyBorder="1" applyAlignment="1">
      <alignment horizontal="center"/>
    </xf>
    <xf numFmtId="0" fontId="27" fillId="13" borderId="57" xfId="0" applyFont="1" applyFill="1" applyBorder="1" applyAlignment="1">
      <alignment horizontal="center"/>
    </xf>
    <xf numFmtId="0" fontId="24" fillId="0" borderId="68" xfId="0" applyFont="1" applyBorder="1"/>
    <xf numFmtId="0" fontId="24" fillId="0" borderId="69" xfId="0" applyFont="1" applyBorder="1"/>
    <xf numFmtId="0" fontId="24" fillId="0" borderId="86" xfId="0" applyFont="1" applyBorder="1"/>
    <xf numFmtId="0" fontId="24" fillId="0" borderId="19" xfId="0" applyFont="1" applyBorder="1"/>
    <xf numFmtId="0" fontId="3" fillId="0" borderId="87" xfId="0" applyFont="1" applyBorder="1"/>
    <xf numFmtId="0" fontId="3" fillId="3" borderId="52" xfId="0" applyFont="1" applyFill="1" applyBorder="1"/>
    <xf numFmtId="0" fontId="24" fillId="0" borderId="0" xfId="0" applyFont="1"/>
    <xf numFmtId="0" fontId="18" fillId="3" borderId="93" xfId="0" applyFont="1" applyFill="1" applyBorder="1" applyAlignment="1">
      <alignment horizontal="left"/>
    </xf>
    <xf numFmtId="0" fontId="3" fillId="3" borderId="93" xfId="0" applyFont="1" applyFill="1" applyBorder="1"/>
    <xf numFmtId="0" fontId="19" fillId="17" borderId="82" xfId="0" applyFont="1" applyFill="1" applyBorder="1" applyAlignment="1">
      <alignment vertical="center"/>
    </xf>
    <xf numFmtId="0" fontId="20" fillId="9" borderId="65" xfId="0" applyFont="1" applyFill="1" applyBorder="1" applyAlignment="1">
      <alignment vertical="center"/>
    </xf>
    <xf numFmtId="0" fontId="3" fillId="3" borderId="99" xfId="0" applyFont="1" applyFill="1" applyBorder="1"/>
    <xf numFmtId="0" fontId="3" fillId="3" borderId="98" xfId="0" applyFont="1" applyFill="1" applyBorder="1"/>
    <xf numFmtId="0" fontId="25" fillId="17" borderId="18" xfId="0" applyFont="1" applyFill="1" applyBorder="1"/>
    <xf numFmtId="0" fontId="25" fillId="17" borderId="103" xfId="0" applyFont="1" applyFill="1" applyBorder="1"/>
    <xf numFmtId="0" fontId="24" fillId="0" borderId="88" xfId="0" applyFont="1" applyBorder="1"/>
    <xf numFmtId="0" fontId="24" fillId="0" borderId="52" xfId="0" applyFont="1" applyBorder="1"/>
    <xf numFmtId="0" fontId="3" fillId="0" borderId="89" xfId="0" applyFont="1" applyBorder="1"/>
    <xf numFmtId="0" fontId="3" fillId="0" borderId="88" xfId="0" applyFont="1" applyBorder="1"/>
    <xf numFmtId="0" fontId="25" fillId="17" borderId="107" xfId="0" applyFont="1" applyFill="1" applyBorder="1"/>
    <xf numFmtId="0" fontId="25" fillId="17" borderId="108" xfId="0" applyFont="1" applyFill="1" applyBorder="1"/>
    <xf numFmtId="0" fontId="24" fillId="0" borderId="21" xfId="0" applyFont="1" applyBorder="1"/>
    <xf numFmtId="0" fontId="25" fillId="0" borderId="117" xfId="0" applyFont="1" applyBorder="1" applyAlignment="1">
      <alignment horizontal="left"/>
    </xf>
    <xf numFmtId="0" fontId="25" fillId="0" borderId="118" xfId="0" applyFont="1" applyBorder="1" applyAlignment="1">
      <alignment horizontal="left"/>
    </xf>
    <xf numFmtId="0" fontId="25" fillId="0" borderId="118" xfId="0" applyFont="1" applyBorder="1"/>
    <xf numFmtId="0" fontId="25" fillId="0" borderId="118" xfId="0" applyFont="1" applyBorder="1" applyAlignment="1">
      <alignment horizontal="right"/>
    </xf>
    <xf numFmtId="3" fontId="25" fillId="0" borderId="118" xfId="0" applyNumberFormat="1" applyFont="1" applyBorder="1"/>
    <xf numFmtId="164" fontId="3" fillId="0" borderId="0" xfId="0" applyNumberFormat="1" applyFont="1"/>
    <xf numFmtId="0" fontId="30" fillId="22" borderId="17" xfId="0" applyFont="1" applyFill="1" applyBorder="1"/>
    <xf numFmtId="0" fontId="30" fillId="22" borderId="17" xfId="0" applyFont="1" applyFill="1" applyBorder="1" applyAlignment="1">
      <alignment horizontal="left" vertical="top"/>
    </xf>
    <xf numFmtId="165" fontId="3" fillId="22" borderId="17" xfId="0" applyNumberFormat="1" applyFont="1" applyFill="1" applyBorder="1"/>
    <xf numFmtId="165" fontId="3" fillId="0" borderId="0" xfId="0" applyNumberFormat="1" applyFont="1"/>
    <xf numFmtId="0" fontId="3" fillId="0" borderId="0" xfId="0" applyFont="1" applyAlignment="1">
      <alignment horizontal="left" vertical="top"/>
    </xf>
    <xf numFmtId="0" fontId="31" fillId="22" borderId="21" xfId="0" applyFont="1" applyFill="1" applyBorder="1" applyAlignment="1">
      <alignment horizontal="left" vertical="top" wrapText="1"/>
    </xf>
    <xf numFmtId="165" fontId="31" fillId="22" borderId="21" xfId="0" applyNumberFormat="1" applyFont="1" applyFill="1" applyBorder="1" applyAlignment="1">
      <alignment wrapText="1"/>
    </xf>
    <xf numFmtId="165" fontId="32" fillId="0" borderId="21" xfId="0" applyNumberFormat="1" applyFont="1" applyBorder="1" applyAlignment="1">
      <alignment horizontal="right" wrapText="1"/>
    </xf>
    <xf numFmtId="0" fontId="12" fillId="0" borderId="0" xfId="0" applyFont="1" applyAlignment="1">
      <alignment horizontal="center" vertical="top" wrapText="1"/>
    </xf>
    <xf numFmtId="0" fontId="3" fillId="0" borderId="21" xfId="0" applyFont="1" applyBorder="1" applyAlignment="1">
      <alignment horizontal="left" vertical="top" wrapText="1"/>
    </xf>
    <xf numFmtId="165" fontId="12" fillId="0" borderId="0" xfId="0" applyNumberFormat="1" applyFont="1" applyAlignment="1">
      <alignment horizontal="center" vertical="top" wrapText="1"/>
    </xf>
    <xf numFmtId="165" fontId="32" fillId="0" borderId="123" xfId="0" applyNumberFormat="1" applyFont="1" applyBorder="1" applyAlignment="1">
      <alignment horizontal="right" wrapText="1"/>
    </xf>
    <xf numFmtId="0" fontId="3" fillId="0" borderId="21" xfId="0" applyFont="1" applyBorder="1" applyAlignment="1">
      <alignment horizontal="left" vertical="top"/>
    </xf>
    <xf numFmtId="165" fontId="3" fillId="0" borderId="21" xfId="0" applyNumberFormat="1" applyFont="1" applyBorder="1"/>
    <xf numFmtId="0" fontId="3" fillId="0" borderId="122" xfId="0" applyFont="1" applyBorder="1"/>
    <xf numFmtId="0" fontId="3" fillId="0" borderId="111" xfId="0" applyFont="1" applyBorder="1"/>
    <xf numFmtId="0" fontId="3" fillId="0" borderId="118" xfId="0" applyFont="1" applyBorder="1"/>
    <xf numFmtId="0" fontId="25" fillId="13" borderId="96" xfId="0" applyFont="1" applyFill="1" applyBorder="1" applyAlignment="1">
      <alignment horizontal="center"/>
    </xf>
    <xf numFmtId="0" fontId="3" fillId="0" borderId="101" xfId="0" applyFont="1" applyBorder="1"/>
    <xf numFmtId="0" fontId="18" fillId="7" borderId="96" xfId="0" applyFont="1" applyFill="1" applyBorder="1" applyAlignment="1">
      <alignment horizontal="left"/>
    </xf>
    <xf numFmtId="0" fontId="25" fillId="17" borderId="103" xfId="0" applyFont="1" applyFill="1" applyBorder="1" applyAlignment="1">
      <alignment horizontal="center"/>
    </xf>
    <xf numFmtId="0" fontId="25" fillId="17" borderId="96" xfId="0" applyFont="1" applyFill="1" applyBorder="1" applyAlignment="1">
      <alignment horizontal="center"/>
    </xf>
    <xf numFmtId="0" fontId="25" fillId="17" borderId="97" xfId="0" applyFont="1" applyFill="1" applyBorder="1" applyAlignment="1">
      <alignment horizontal="center"/>
    </xf>
    <xf numFmtId="0" fontId="25" fillId="17" borderId="121" xfId="0" applyFont="1" applyFill="1" applyBorder="1"/>
    <xf numFmtId="0" fontId="25" fillId="17" borderId="50" xfId="0" applyFont="1" applyFill="1" applyBorder="1"/>
    <xf numFmtId="0" fontId="25" fillId="17" borderId="122" xfId="0" applyFont="1" applyFill="1" applyBorder="1"/>
    <xf numFmtId="0" fontId="18" fillId="7" borderId="125" xfId="0" applyFont="1" applyFill="1" applyBorder="1" applyAlignment="1">
      <alignment horizontal="center"/>
    </xf>
    <xf numFmtId="0" fontId="18" fillId="7" borderId="126" xfId="0" applyFont="1" applyFill="1" applyBorder="1" applyAlignment="1">
      <alignment horizontal="center"/>
    </xf>
    <xf numFmtId="0" fontId="18" fillId="7" borderId="127" xfId="0" applyFont="1" applyFill="1" applyBorder="1" applyAlignment="1">
      <alignment horizontal="center"/>
    </xf>
    <xf numFmtId="0" fontId="18" fillId="7" borderId="126" xfId="0" applyFont="1" applyFill="1" applyBorder="1" applyAlignment="1">
      <alignment horizontal="left"/>
    </xf>
    <xf numFmtId="0" fontId="18" fillId="7" borderId="128" xfId="0" applyFont="1" applyFill="1" applyBorder="1" applyAlignment="1">
      <alignment horizontal="left"/>
    </xf>
    <xf numFmtId="0" fontId="18" fillId="7" borderId="129" xfId="0" applyFont="1" applyFill="1" applyBorder="1" applyAlignment="1">
      <alignment horizontal="left"/>
    </xf>
    <xf numFmtId="0" fontId="18" fillId="7" borderId="130" xfId="0" applyFont="1" applyFill="1" applyBorder="1" applyAlignment="1">
      <alignment horizontal="left"/>
    </xf>
    <xf numFmtId="0" fontId="24" fillId="0" borderId="110" xfId="0" applyFont="1" applyBorder="1"/>
    <xf numFmtId="0" fontId="3" fillId="0" borderId="113" xfId="0" applyFont="1" applyBorder="1"/>
    <xf numFmtId="0" fontId="24" fillId="0" borderId="121" xfId="0" applyFont="1" applyBorder="1"/>
    <xf numFmtId="0" fontId="24" fillId="0" borderId="50" xfId="0" applyFont="1" applyBorder="1"/>
    <xf numFmtId="0" fontId="13" fillId="16" borderId="120" xfId="0" applyFont="1" applyFill="1" applyBorder="1"/>
    <xf numFmtId="0" fontId="14" fillId="16" borderId="120" xfId="0" applyFont="1" applyFill="1" applyBorder="1" applyAlignment="1">
      <alignment horizontal="left" vertical="center"/>
    </xf>
    <xf numFmtId="0" fontId="14" fillId="16" borderId="61" xfId="0" applyFont="1" applyFill="1" applyBorder="1" applyAlignment="1">
      <alignment horizontal="left" vertical="center"/>
    </xf>
    <xf numFmtId="0" fontId="15" fillId="16" borderId="120" xfId="0" applyFont="1" applyFill="1" applyBorder="1" applyAlignment="1">
      <alignment horizontal="left"/>
    </xf>
    <xf numFmtId="0" fontId="15" fillId="16" borderId="106" xfId="0" applyFont="1" applyFill="1" applyBorder="1" applyAlignment="1">
      <alignment horizontal="left"/>
    </xf>
    <xf numFmtId="0" fontId="25" fillId="17" borderId="80" xfId="0" applyFont="1" applyFill="1" applyBorder="1" applyAlignment="1">
      <alignment horizontal="left"/>
    </xf>
    <xf numFmtId="0" fontId="25" fillId="17" borderId="95" xfId="0" applyFont="1" applyFill="1" applyBorder="1" applyAlignment="1">
      <alignment horizontal="left"/>
    </xf>
    <xf numFmtId="0" fontId="19" fillId="17" borderId="103" xfId="0" applyFont="1" applyFill="1" applyBorder="1" applyAlignment="1">
      <alignment horizontal="center" vertical="center"/>
    </xf>
    <xf numFmtId="0" fontId="19" fillId="17" borderId="96" xfId="0" applyFont="1" applyFill="1" applyBorder="1" applyAlignment="1">
      <alignment horizontal="center" vertical="center"/>
    </xf>
    <xf numFmtId="0" fontId="19" fillId="17" borderId="121" xfId="0" applyFont="1" applyFill="1" applyBorder="1" applyAlignment="1">
      <alignment vertical="center"/>
    </xf>
    <xf numFmtId="0" fontId="19" fillId="17" borderId="50" xfId="0" applyFont="1" applyFill="1" applyBorder="1" applyAlignment="1">
      <alignment vertical="center"/>
    </xf>
    <xf numFmtId="0" fontId="19" fillId="17" borderId="122" xfId="0" applyFont="1" applyFill="1" applyBorder="1" applyAlignment="1">
      <alignment vertical="center"/>
    </xf>
    <xf numFmtId="0" fontId="17" fillId="7" borderId="131" xfId="0" applyFont="1" applyFill="1" applyBorder="1" applyAlignment="1">
      <alignment horizontal="left" vertical="center" wrapText="1"/>
    </xf>
    <xf numFmtId="0" fontId="18" fillId="7" borderId="138" xfId="0" applyFont="1" applyFill="1" applyBorder="1" applyAlignment="1">
      <alignment horizontal="left"/>
    </xf>
    <xf numFmtId="0" fontId="18" fillId="7" borderId="139" xfId="0" applyFont="1" applyFill="1" applyBorder="1" applyAlignment="1">
      <alignment horizontal="left"/>
    </xf>
    <xf numFmtId="0" fontId="18" fillId="7" borderId="140" xfId="0" applyFont="1" applyFill="1" applyBorder="1" applyAlignment="1">
      <alignment horizontal="left"/>
    </xf>
    <xf numFmtId="0" fontId="24" fillId="0" borderId="118" xfId="0" applyFont="1" applyBorder="1"/>
    <xf numFmtId="164" fontId="7" fillId="0" borderId="134" xfId="0" applyNumberFormat="1" applyFont="1" applyBorder="1"/>
    <xf numFmtId="0" fontId="3" fillId="7" borderId="80" xfId="0" applyFont="1" applyFill="1" applyBorder="1"/>
    <xf numFmtId="0" fontId="19" fillId="8" borderId="82" xfId="0" applyFont="1" applyFill="1" applyBorder="1"/>
    <xf numFmtId="0" fontId="25" fillId="13" borderId="96" xfId="0" applyFont="1" applyFill="1" applyBorder="1"/>
    <xf numFmtId="164" fontId="25" fillId="13" borderId="103" xfId="0" applyNumberFormat="1" applyFont="1" applyFill="1" applyBorder="1" applyAlignment="1">
      <alignment horizontal="center"/>
    </xf>
    <xf numFmtId="164" fontId="26" fillId="13" borderId="96" xfId="0" applyNumberFormat="1" applyFont="1" applyFill="1" applyBorder="1" applyAlignment="1">
      <alignment horizontal="center"/>
    </xf>
    <xf numFmtId="164" fontId="27" fillId="13" borderId="96" xfId="0" applyNumberFormat="1" applyFont="1" applyFill="1" applyBorder="1" applyAlignment="1">
      <alignment horizontal="center"/>
    </xf>
    <xf numFmtId="0" fontId="25" fillId="13" borderId="103" xfId="0" applyFont="1" applyFill="1" applyBorder="1" applyAlignment="1">
      <alignment horizontal="center"/>
    </xf>
    <xf numFmtId="0" fontId="26" fillId="13" borderId="96" xfId="0" applyFont="1" applyFill="1" applyBorder="1" applyAlignment="1">
      <alignment horizontal="center"/>
    </xf>
    <xf numFmtId="0" fontId="27" fillId="13" borderId="96" xfId="0" applyFont="1" applyFill="1" applyBorder="1" applyAlignment="1">
      <alignment horizontal="center"/>
    </xf>
    <xf numFmtId="0" fontId="25" fillId="13" borderId="97" xfId="0" applyFont="1" applyFill="1" applyBorder="1" applyAlignment="1">
      <alignment horizontal="center"/>
    </xf>
    <xf numFmtId="0" fontId="27" fillId="13" borderId="103" xfId="0" applyFont="1" applyFill="1" applyBorder="1" applyAlignment="1">
      <alignment horizontal="center"/>
    </xf>
    <xf numFmtId="0" fontId="17" fillId="7" borderId="118" xfId="0" applyFont="1" applyFill="1" applyBorder="1" applyAlignment="1">
      <alignment horizontal="left" vertical="center"/>
    </xf>
    <xf numFmtId="0" fontId="18" fillId="7" borderId="118" xfId="0" applyFont="1" applyFill="1" applyBorder="1" applyAlignment="1">
      <alignment horizontal="left"/>
    </xf>
    <xf numFmtId="0" fontId="41" fillId="8" borderId="82" xfId="0" applyFont="1" applyFill="1" applyBorder="1"/>
    <xf numFmtId="0" fontId="43" fillId="16" borderId="105" xfId="0" applyFont="1" applyFill="1" applyBorder="1"/>
    <xf numFmtId="0" fontId="40" fillId="0" borderId="21" xfId="0" applyFont="1" applyBorder="1" applyAlignment="1">
      <alignment horizontal="left"/>
    </xf>
    <xf numFmtId="0" fontId="40" fillId="0" borderId="102" xfId="0" applyFont="1" applyBorder="1" applyAlignment="1">
      <alignment horizontal="left"/>
    </xf>
    <xf numFmtId="0" fontId="40" fillId="0" borderId="49" xfId="0" applyFont="1" applyBorder="1"/>
    <xf numFmtId="0" fontId="2" fillId="0" borderId="7" xfId="0" applyFont="1" applyBorder="1"/>
    <xf numFmtId="0" fontId="2" fillId="0" borderId="8" xfId="0" applyFont="1" applyBorder="1"/>
    <xf numFmtId="0" fontId="45" fillId="7" borderId="29" xfId="0" applyFont="1" applyFill="1" applyBorder="1" applyAlignment="1">
      <alignment horizontal="left" vertical="center" wrapText="1"/>
    </xf>
    <xf numFmtId="0" fontId="41" fillId="8" borderId="31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19" fillId="8" borderId="113" xfId="0" applyFont="1" applyFill="1" applyBorder="1"/>
    <xf numFmtId="0" fontId="0" fillId="0" borderId="118" xfId="0" applyBorder="1"/>
    <xf numFmtId="0" fontId="19" fillId="8" borderId="141" xfId="0" applyFont="1" applyFill="1" applyBorder="1"/>
    <xf numFmtId="0" fontId="20" fillId="9" borderId="142" xfId="0" applyFont="1" applyFill="1" applyBorder="1" applyAlignment="1">
      <alignment vertical="center"/>
    </xf>
    <xf numFmtId="0" fontId="19" fillId="8" borderId="142" xfId="0" applyFont="1" applyFill="1" applyBorder="1"/>
    <xf numFmtId="0" fontId="19" fillId="8" borderId="143" xfId="0" applyFont="1" applyFill="1" applyBorder="1"/>
    <xf numFmtId="0" fontId="41" fillId="8" borderId="143" xfId="0" applyFont="1" applyFill="1" applyBorder="1"/>
    <xf numFmtId="0" fontId="3" fillId="0" borderId="100" xfId="0" applyFont="1" applyBorder="1"/>
    <xf numFmtId="164" fontId="22" fillId="0" borderId="77" xfId="0" applyNumberFormat="1" applyFont="1" applyBorder="1"/>
    <xf numFmtId="0" fontId="3" fillId="0" borderId="78" xfId="0" applyFont="1" applyBorder="1"/>
    <xf numFmtId="0" fontId="3" fillId="0" borderId="104" xfId="0" applyFont="1" applyBorder="1"/>
    <xf numFmtId="0" fontId="3" fillId="0" borderId="110" xfId="0" applyFont="1" applyBorder="1"/>
    <xf numFmtId="0" fontId="3" fillId="0" borderId="114" xfId="0" applyFont="1" applyBorder="1"/>
    <xf numFmtId="0" fontId="3" fillId="3" borderId="118" xfId="0" applyFont="1" applyFill="1" applyBorder="1"/>
    <xf numFmtId="164" fontId="19" fillId="8" borderId="103" xfId="0" applyNumberFormat="1" applyFont="1" applyFill="1" applyBorder="1" applyAlignment="1">
      <alignment horizontal="center"/>
    </xf>
    <xf numFmtId="164" fontId="26" fillId="8" borderId="96" xfId="0" applyNumberFormat="1" applyFont="1" applyFill="1" applyBorder="1" applyAlignment="1">
      <alignment horizontal="center"/>
    </xf>
    <xf numFmtId="164" fontId="27" fillId="8" borderId="96" xfId="0" applyNumberFormat="1" applyFont="1" applyFill="1" applyBorder="1" applyAlignment="1">
      <alignment horizontal="center"/>
    </xf>
    <xf numFmtId="0" fontId="19" fillId="8" borderId="96" xfId="0" applyFont="1" applyFill="1" applyBorder="1"/>
    <xf numFmtId="0" fontId="19" fillId="8" borderId="103" xfId="0" applyFont="1" applyFill="1" applyBorder="1" applyAlignment="1">
      <alignment horizontal="center"/>
    </xf>
    <xf numFmtId="0" fontId="26" fillId="8" borderId="96" xfId="0" applyFont="1" applyFill="1" applyBorder="1" applyAlignment="1">
      <alignment horizontal="center"/>
    </xf>
    <xf numFmtId="0" fontId="27" fillId="8" borderId="96" xfId="0" applyFont="1" applyFill="1" applyBorder="1" applyAlignment="1">
      <alignment horizontal="center"/>
    </xf>
    <xf numFmtId="0" fontId="19" fillId="8" borderId="96" xfId="0" applyFont="1" applyFill="1" applyBorder="1" applyAlignment="1">
      <alignment horizontal="center"/>
    </xf>
    <xf numFmtId="0" fontId="19" fillId="8" borderId="97" xfId="0" applyFont="1" applyFill="1" applyBorder="1" applyAlignment="1">
      <alignment horizontal="center"/>
    </xf>
    <xf numFmtId="0" fontId="17" fillId="7" borderId="147" xfId="0" applyFont="1" applyFill="1" applyBorder="1" applyAlignment="1">
      <alignment horizontal="left" vertical="center"/>
    </xf>
    <xf numFmtId="0" fontId="17" fillId="7" borderId="148" xfId="0" applyFont="1" applyFill="1" applyBorder="1" applyAlignment="1">
      <alignment horizontal="left" vertical="center" wrapText="1"/>
    </xf>
    <xf numFmtId="0" fontId="17" fillId="7" borderId="149" xfId="0" applyFont="1" applyFill="1" applyBorder="1" applyAlignment="1">
      <alignment horizontal="left" vertical="center" wrapText="1"/>
    </xf>
    <xf numFmtId="0" fontId="17" fillId="7" borderId="148" xfId="0" applyFont="1" applyFill="1" applyBorder="1" applyAlignment="1">
      <alignment horizontal="left" vertical="center"/>
    </xf>
    <xf numFmtId="0" fontId="17" fillId="7" borderId="126" xfId="0" applyFont="1" applyFill="1" applyBorder="1" applyAlignment="1">
      <alignment horizontal="left" vertical="center"/>
    </xf>
    <xf numFmtId="0" fontId="18" fillId="7" borderId="125" xfId="0" applyFont="1" applyFill="1" applyBorder="1" applyAlignment="1">
      <alignment horizontal="left"/>
    </xf>
    <xf numFmtId="0" fontId="18" fillId="7" borderId="127" xfId="0" applyFont="1" applyFill="1" applyBorder="1" applyAlignment="1">
      <alignment horizontal="left"/>
    </xf>
    <xf numFmtId="0" fontId="18" fillId="3" borderId="118" xfId="0" applyFont="1" applyFill="1" applyBorder="1" applyAlignment="1">
      <alignment horizontal="left"/>
    </xf>
    <xf numFmtId="164" fontId="18" fillId="3" borderId="118" xfId="0" applyNumberFormat="1" applyFont="1" applyFill="1" applyBorder="1" applyAlignment="1">
      <alignment horizontal="left"/>
    </xf>
    <xf numFmtId="0" fontId="25" fillId="17" borderId="96" xfId="0" applyFont="1" applyFill="1" applyBorder="1"/>
    <xf numFmtId="164" fontId="7" fillId="17" borderId="103" xfId="0" applyNumberFormat="1" applyFont="1" applyFill="1" applyBorder="1" applyAlignment="1">
      <alignment horizontal="center" vertical="center"/>
    </xf>
    <xf numFmtId="164" fontId="7" fillId="17" borderId="96" xfId="0" applyNumberFormat="1" applyFont="1" applyFill="1" applyBorder="1" applyAlignment="1">
      <alignment horizontal="center" vertical="center"/>
    </xf>
    <xf numFmtId="164" fontId="7" fillId="17" borderId="97" xfId="0" applyNumberFormat="1" applyFont="1" applyFill="1" applyBorder="1" applyAlignment="1">
      <alignment horizontal="center" vertical="center"/>
    </xf>
    <xf numFmtId="0" fontId="27" fillId="17" borderId="103" xfId="0" applyFont="1" applyFill="1" applyBorder="1" applyAlignment="1">
      <alignment horizontal="center"/>
    </xf>
    <xf numFmtId="0" fontId="27" fillId="17" borderId="96" xfId="0" applyFont="1" applyFill="1" applyBorder="1" applyAlignment="1">
      <alignment horizontal="center"/>
    </xf>
    <xf numFmtId="0" fontId="3" fillId="7" borderId="147" xfId="0" applyFont="1" applyFill="1" applyBorder="1" applyAlignment="1">
      <alignment horizontal="center"/>
    </xf>
    <xf numFmtId="0" fontId="3" fillId="7" borderId="126" xfId="0" applyFont="1" applyFill="1" applyBorder="1" applyAlignment="1">
      <alignment horizontal="center"/>
    </xf>
    <xf numFmtId="0" fontId="44" fillId="17" borderId="64" xfId="0" applyFont="1" applyFill="1" applyBorder="1"/>
    <xf numFmtId="0" fontId="24" fillId="17" borderId="96" xfId="0" applyFont="1" applyFill="1" applyBorder="1"/>
    <xf numFmtId="0" fontId="3" fillId="17" borderId="96" xfId="0" applyFont="1" applyFill="1" applyBorder="1"/>
    <xf numFmtId="0" fontId="17" fillId="7" borderId="152" xfId="0" applyFont="1" applyFill="1" applyBorder="1" applyAlignment="1">
      <alignment horizontal="left" vertical="center" wrapText="1"/>
    </xf>
    <xf numFmtId="0" fontId="8" fillId="2" borderId="61" xfId="0" applyFont="1" applyFill="1" applyBorder="1" applyAlignment="1">
      <alignment vertical="center" wrapText="1"/>
    </xf>
    <xf numFmtId="0" fontId="11" fillId="2" borderId="118" xfId="0" applyFont="1" applyFill="1" applyBorder="1" applyAlignment="1">
      <alignment horizontal="center" vertical="center" wrapText="1"/>
    </xf>
    <xf numFmtId="0" fontId="15" fillId="6" borderId="112" xfId="0" applyFont="1" applyFill="1" applyBorder="1" applyAlignment="1">
      <alignment horizontal="left"/>
    </xf>
    <xf numFmtId="0" fontId="19" fillId="8" borderId="120" xfId="0" applyFont="1" applyFill="1" applyBorder="1"/>
    <xf numFmtId="0" fontId="20" fillId="9" borderId="67" xfId="0" applyFont="1" applyFill="1" applyBorder="1" applyAlignment="1">
      <alignment vertical="center"/>
    </xf>
    <xf numFmtId="0" fontId="27" fillId="12" borderId="67" xfId="0" applyFont="1" applyFill="1" applyBorder="1" applyAlignment="1">
      <alignment horizontal="center"/>
    </xf>
    <xf numFmtId="0" fontId="9" fillId="0" borderId="118" xfId="0" applyFont="1" applyBorder="1" applyAlignment="1">
      <alignment vertical="center"/>
    </xf>
    <xf numFmtId="0" fontId="12" fillId="0" borderId="118" xfId="0" applyFont="1" applyBorder="1" applyAlignment="1">
      <alignment horizontal="center"/>
    </xf>
    <xf numFmtId="0" fontId="16" fillId="0" borderId="118" xfId="0" applyFont="1" applyBorder="1"/>
    <xf numFmtId="0" fontId="3" fillId="0" borderId="118" xfId="0" applyFont="1" applyBorder="1" applyAlignment="1">
      <alignment vertical="center"/>
    </xf>
    <xf numFmtId="0" fontId="14" fillId="6" borderId="113" xfId="0" applyFont="1" applyFill="1" applyBorder="1" applyAlignment="1">
      <alignment horizontal="left" vertical="center"/>
    </xf>
    <xf numFmtId="0" fontId="45" fillId="7" borderId="94" xfId="0" applyFont="1" applyFill="1" applyBorder="1" applyAlignment="1">
      <alignment horizontal="left" vertical="center" wrapText="1"/>
    </xf>
    <xf numFmtId="0" fontId="10" fillId="2" borderId="81" xfId="0" applyFont="1" applyFill="1" applyBorder="1" applyAlignment="1">
      <alignment horizontal="center" vertical="center" wrapText="1"/>
    </xf>
    <xf numFmtId="0" fontId="14" fillId="6" borderId="118" xfId="0" applyFont="1" applyFill="1" applyBorder="1" applyAlignment="1">
      <alignment horizontal="left" vertical="center"/>
    </xf>
    <xf numFmtId="0" fontId="17" fillId="7" borderId="90" xfId="0" applyFont="1" applyFill="1" applyBorder="1" applyAlignment="1">
      <alignment horizontal="left" vertical="center"/>
    </xf>
    <xf numFmtId="0" fontId="19" fillId="8" borderId="118" xfId="0" applyFont="1" applyFill="1" applyBorder="1"/>
    <xf numFmtId="0" fontId="19" fillId="8" borderId="117" xfId="0" applyFont="1" applyFill="1" applyBorder="1"/>
    <xf numFmtId="0" fontId="10" fillId="2" borderId="171" xfId="0" applyFont="1" applyFill="1" applyBorder="1" applyAlignment="1">
      <alignment horizontal="center" vertical="center" wrapText="1"/>
    </xf>
    <xf numFmtId="0" fontId="10" fillId="2" borderId="64" xfId="0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1" fillId="2" borderId="172" xfId="0" applyFont="1" applyFill="1" applyBorder="1" applyAlignment="1">
      <alignment horizontal="center" vertical="center" wrapText="1"/>
    </xf>
    <xf numFmtId="0" fontId="14" fillId="6" borderId="173" xfId="0" applyFont="1" applyFill="1" applyBorder="1" applyAlignment="1">
      <alignment horizontal="left" vertical="center"/>
    </xf>
    <xf numFmtId="0" fontId="14" fillId="6" borderId="174" xfId="0" applyFont="1" applyFill="1" applyBorder="1" applyAlignment="1">
      <alignment horizontal="left" vertical="center"/>
    </xf>
    <xf numFmtId="0" fontId="17" fillId="7" borderId="175" xfId="0" applyFont="1" applyFill="1" applyBorder="1" applyAlignment="1">
      <alignment horizontal="left" vertical="center"/>
    </xf>
    <xf numFmtId="0" fontId="17" fillId="7" borderId="176" xfId="0" applyFont="1" applyFill="1" applyBorder="1" applyAlignment="1">
      <alignment horizontal="left" vertical="center"/>
    </xf>
    <xf numFmtId="0" fontId="10" fillId="5" borderId="180" xfId="0" applyFont="1" applyFill="1" applyBorder="1" applyAlignment="1">
      <alignment horizontal="center" vertical="center"/>
    </xf>
    <xf numFmtId="0" fontId="11" fillId="5" borderId="181" xfId="0" applyFont="1" applyFill="1" applyBorder="1" applyAlignment="1">
      <alignment horizontal="center" vertical="center" wrapText="1"/>
    </xf>
    <xf numFmtId="0" fontId="11" fillId="5" borderId="182" xfId="0" applyFont="1" applyFill="1" applyBorder="1" applyAlignment="1">
      <alignment horizontal="center" vertical="center" wrapText="1"/>
    </xf>
    <xf numFmtId="0" fontId="6" fillId="0" borderId="131" xfId="0" applyFont="1" applyBorder="1" applyAlignment="1">
      <alignment vertical="center"/>
    </xf>
    <xf numFmtId="0" fontId="6" fillId="0" borderId="132" xfId="0" applyFont="1" applyBorder="1" applyAlignment="1">
      <alignment vertical="center"/>
    </xf>
    <xf numFmtId="0" fontId="6" fillId="0" borderId="133" xfId="0" applyFont="1" applyBorder="1" applyAlignment="1">
      <alignment vertical="center"/>
    </xf>
    <xf numFmtId="0" fontId="24" fillId="12" borderId="144" xfId="0" applyFont="1" applyFill="1" applyBorder="1"/>
    <xf numFmtId="0" fontId="47" fillId="3" borderId="93" xfId="0" applyFont="1" applyFill="1" applyBorder="1"/>
    <xf numFmtId="165" fontId="48" fillId="22" borderId="21" xfId="0" applyNumberFormat="1" applyFont="1" applyFill="1" applyBorder="1" applyAlignment="1">
      <alignment horizontal="right" wrapText="1"/>
    </xf>
    <xf numFmtId="165" fontId="49" fillId="22" borderId="21" xfId="0" applyNumberFormat="1" applyFont="1" applyFill="1" applyBorder="1" applyAlignment="1">
      <alignment horizontal="right" wrapText="1"/>
    </xf>
    <xf numFmtId="0" fontId="3" fillId="0" borderId="21" xfId="0" applyFont="1" applyBorder="1" applyAlignment="1">
      <alignment horizontal="center" vertical="top" wrapText="1"/>
    </xf>
    <xf numFmtId="0" fontId="33" fillId="30" borderId="21" xfId="0" applyFont="1" applyFill="1" applyBorder="1" applyAlignment="1">
      <alignment horizontal="left" vertical="top" wrapText="1"/>
    </xf>
    <xf numFmtId="165" fontId="32" fillId="31" borderId="21" xfId="0" applyNumberFormat="1" applyFont="1" applyFill="1" applyBorder="1" applyAlignment="1">
      <alignment horizontal="right" wrapText="1"/>
    </xf>
    <xf numFmtId="165" fontId="33" fillId="30" borderId="21" xfId="0" applyNumberFormat="1" applyFont="1" applyFill="1" applyBorder="1" applyAlignment="1">
      <alignment wrapText="1"/>
    </xf>
    <xf numFmtId="165" fontId="50" fillId="31" borderId="0" xfId="0" applyNumberFormat="1" applyFont="1" applyFill="1"/>
    <xf numFmtId="0" fontId="51" fillId="0" borderId="21" xfId="0" applyFont="1" applyBorder="1" applyAlignment="1">
      <alignment horizontal="left" vertical="top" wrapText="1"/>
    </xf>
    <xf numFmtId="0" fontId="52" fillId="0" borderId="0" xfId="0" applyFont="1" applyAlignment="1">
      <alignment wrapText="1"/>
    </xf>
    <xf numFmtId="0" fontId="53" fillId="0" borderId="0" xfId="0" applyFont="1"/>
    <xf numFmtId="0" fontId="54" fillId="0" borderId="0" xfId="0" applyFont="1" applyAlignment="1">
      <alignment vertical="center" wrapText="1"/>
    </xf>
    <xf numFmtId="0" fontId="0" fillId="32" borderId="0" xfId="0" applyFill="1"/>
    <xf numFmtId="0" fontId="55" fillId="0" borderId="0" xfId="0" applyFont="1"/>
    <xf numFmtId="0" fontId="56" fillId="0" borderId="0" xfId="0" applyFont="1"/>
    <xf numFmtId="0" fontId="57" fillId="0" borderId="0" xfId="0" applyFont="1" applyAlignment="1">
      <alignment vertical="center" wrapText="1"/>
    </xf>
    <xf numFmtId="0" fontId="58" fillId="33" borderId="188" xfId="0" applyFont="1" applyFill="1" applyBorder="1" applyAlignment="1">
      <alignment horizontal="center" vertical="center" wrapText="1"/>
    </xf>
    <xf numFmtId="0" fontId="59" fillId="33" borderId="188" xfId="0" applyFont="1" applyFill="1" applyBorder="1" applyAlignment="1">
      <alignment horizontal="center" vertical="center" wrapText="1"/>
    </xf>
    <xf numFmtId="0" fontId="60" fillId="33" borderId="188" xfId="0" applyFont="1" applyFill="1" applyBorder="1" applyAlignment="1">
      <alignment horizontal="center" vertical="center" wrapText="1"/>
    </xf>
    <xf numFmtId="0" fontId="60" fillId="33" borderId="188" xfId="0" applyFont="1" applyFill="1" applyBorder="1" applyAlignment="1">
      <alignment horizontal="center" vertical="center"/>
    </xf>
    <xf numFmtId="0" fontId="60" fillId="34" borderId="189" xfId="0" applyFont="1" applyFill="1" applyBorder="1" applyAlignment="1">
      <alignment horizontal="center" vertical="center"/>
    </xf>
    <xf numFmtId="0" fontId="57" fillId="19" borderId="107" xfId="0" applyFont="1" applyFill="1" applyBorder="1" applyAlignment="1">
      <alignment horizontal="right" vertical="center" wrapText="1"/>
    </xf>
    <xf numFmtId="0" fontId="63" fillId="19" borderId="107" xfId="0" applyFont="1" applyFill="1" applyBorder="1" applyAlignment="1">
      <alignment vertical="center"/>
    </xf>
    <xf numFmtId="0" fontId="57" fillId="35" borderId="118" xfId="0" applyFont="1" applyFill="1" applyBorder="1" applyAlignment="1">
      <alignment horizontal="right" vertical="center" wrapText="1"/>
    </xf>
    <xf numFmtId="0" fontId="63" fillId="0" borderId="0" xfId="0" applyFont="1" applyAlignment="1">
      <alignment vertical="center"/>
    </xf>
    <xf numFmtId="0" fontId="57" fillId="36" borderId="107" xfId="0" applyFont="1" applyFill="1" applyBorder="1" applyAlignment="1">
      <alignment horizontal="right" vertical="center"/>
    </xf>
    <xf numFmtId="0" fontId="63" fillId="36" borderId="107" xfId="0" applyFont="1" applyFill="1" applyBorder="1" applyAlignment="1">
      <alignment vertical="center"/>
    </xf>
    <xf numFmtId="0" fontId="57" fillId="37" borderId="118" xfId="0" applyFont="1" applyFill="1" applyBorder="1" applyAlignment="1">
      <alignment horizontal="right" vertical="center"/>
    </xf>
    <xf numFmtId="0" fontId="62" fillId="36" borderId="107" xfId="0" applyFont="1" applyFill="1" applyBorder="1" applyAlignment="1">
      <alignment vertical="center"/>
    </xf>
    <xf numFmtId="0" fontId="64" fillId="0" borderId="0" xfId="0" applyFont="1" applyAlignment="1">
      <alignment vertical="center" wrapText="1"/>
    </xf>
    <xf numFmtId="0" fontId="64" fillId="0" borderId="0" xfId="0" applyFont="1" applyAlignment="1">
      <alignment horizontal="right" wrapText="1"/>
    </xf>
    <xf numFmtId="0" fontId="64" fillId="0" borderId="0" xfId="0" applyFont="1" applyAlignment="1">
      <alignment horizontal="right" vertical="center" wrapText="1"/>
    </xf>
    <xf numFmtId="164" fontId="7" fillId="0" borderId="192" xfId="0" applyNumberFormat="1" applyFont="1" applyBorder="1"/>
    <xf numFmtId="164" fontId="7" fillId="0" borderId="193" xfId="0" applyNumberFormat="1" applyFont="1" applyBorder="1"/>
    <xf numFmtId="0" fontId="22" fillId="0" borderId="42" xfId="0" applyFont="1" applyBorder="1"/>
    <xf numFmtId="0" fontId="22" fillId="0" borderId="49" xfId="0" applyFont="1" applyBorder="1"/>
    <xf numFmtId="0" fontId="22" fillId="0" borderId="196" xfId="0" applyFont="1" applyBorder="1"/>
    <xf numFmtId="164" fontId="7" fillId="0" borderId="198" xfId="0" applyNumberFormat="1" applyFont="1" applyBorder="1"/>
    <xf numFmtId="3" fontId="21" fillId="7" borderId="198" xfId="0" applyNumberFormat="1" applyFont="1" applyFill="1" applyBorder="1"/>
    <xf numFmtId="3" fontId="21" fillId="7" borderId="41" xfId="0" applyNumberFormat="1" applyFont="1" applyFill="1" applyBorder="1"/>
    <xf numFmtId="0" fontId="22" fillId="0" borderId="194" xfId="0" applyFont="1" applyBorder="1"/>
    <xf numFmtId="0" fontId="22" fillId="0" borderId="195" xfId="0" applyFont="1" applyBorder="1"/>
    <xf numFmtId="0" fontId="22" fillId="0" borderId="197" xfId="0" applyFont="1" applyBorder="1"/>
    <xf numFmtId="164" fontId="21" fillId="7" borderId="198" xfId="0" applyNumberFormat="1" applyFont="1" applyFill="1" applyBorder="1"/>
    <xf numFmtId="164" fontId="21" fillId="7" borderId="41" xfId="0" applyNumberFormat="1" applyFont="1" applyFill="1" applyBorder="1"/>
    <xf numFmtId="164" fontId="21" fillId="7" borderId="55" xfId="0" applyNumberFormat="1" applyFont="1" applyFill="1" applyBorder="1"/>
    <xf numFmtId="0" fontId="22" fillId="0" borderId="77" xfId="0" applyFont="1" applyBorder="1"/>
    <xf numFmtId="0" fontId="22" fillId="0" borderId="207" xfId="0" applyFont="1" applyBorder="1"/>
    <xf numFmtId="0" fontId="27" fillId="13" borderId="199" xfId="0" applyFont="1" applyFill="1" applyBorder="1" applyAlignment="1">
      <alignment horizontal="center"/>
    </xf>
    <xf numFmtId="0" fontId="27" fillId="13" borderId="200" xfId="0" applyFont="1" applyFill="1" applyBorder="1" applyAlignment="1">
      <alignment horizontal="center"/>
    </xf>
    <xf numFmtId="0" fontId="27" fillId="13" borderId="201" xfId="0" applyFont="1" applyFill="1" applyBorder="1" applyAlignment="1">
      <alignment horizontal="center"/>
    </xf>
    <xf numFmtId="164" fontId="21" fillId="7" borderId="204" xfId="0" applyNumberFormat="1" applyFont="1" applyFill="1" applyBorder="1"/>
    <xf numFmtId="164" fontId="22" fillId="0" borderId="205" xfId="0" applyNumberFormat="1" applyFont="1" applyBorder="1"/>
    <xf numFmtId="0" fontId="22" fillId="0" borderId="205" xfId="0" applyFont="1" applyBorder="1"/>
    <xf numFmtId="0" fontId="22" fillId="0" borderId="206" xfId="0" applyFont="1" applyBorder="1"/>
    <xf numFmtId="164" fontId="21" fillId="7" borderId="46" xfId="0" applyNumberFormat="1" applyFont="1" applyFill="1" applyBorder="1"/>
    <xf numFmtId="164" fontId="22" fillId="0" borderId="80" xfId="0" applyNumberFormat="1" applyFont="1" applyBorder="1"/>
    <xf numFmtId="0" fontId="2" fillId="0" borderId="49" xfId="0" applyFont="1" applyBorder="1"/>
    <xf numFmtId="0" fontId="2" fillId="0" borderId="205" xfId="0" applyFont="1" applyBorder="1"/>
    <xf numFmtId="0" fontId="2" fillId="0" borderId="42" xfId="0" applyFont="1" applyBorder="1"/>
    <xf numFmtId="0" fontId="2" fillId="0" borderId="212" xfId="0" applyFont="1" applyBorder="1"/>
    <xf numFmtId="0" fontId="2" fillId="0" borderId="213" xfId="0" applyFont="1" applyBorder="1"/>
    <xf numFmtId="0" fontId="2" fillId="0" borderId="214" xfId="0" applyFont="1" applyBorder="1"/>
    <xf numFmtId="0" fontId="27" fillId="13" borderId="217" xfId="0" applyFont="1" applyFill="1" applyBorder="1" applyAlignment="1">
      <alignment horizontal="center"/>
    </xf>
    <xf numFmtId="0" fontId="2" fillId="38" borderId="118" xfId="0" applyFont="1" applyFill="1" applyBorder="1"/>
    <xf numFmtId="0" fontId="2" fillId="38" borderId="211" xfId="0" applyFont="1" applyFill="1" applyBorder="1"/>
    <xf numFmtId="0" fontId="27" fillId="39" borderId="103" xfId="0" applyFont="1" applyFill="1" applyBorder="1" applyAlignment="1">
      <alignment horizontal="center"/>
    </xf>
    <xf numFmtId="0" fontId="27" fillId="39" borderId="96" xfId="0" applyFont="1" applyFill="1" applyBorder="1" applyAlignment="1">
      <alignment horizontal="center"/>
    </xf>
    <xf numFmtId="0" fontId="27" fillId="39" borderId="154" xfId="0" applyFont="1" applyFill="1" applyBorder="1" applyAlignment="1">
      <alignment horizontal="center"/>
    </xf>
    <xf numFmtId="0" fontId="22" fillId="38" borderId="154" xfId="0" applyFont="1" applyFill="1" applyBorder="1"/>
    <xf numFmtId="0" fontId="22" fillId="38" borderId="216" xfId="0" applyFont="1" applyFill="1" applyBorder="1"/>
    <xf numFmtId="164" fontId="21" fillId="7" borderId="218" xfId="0" applyNumberFormat="1" applyFont="1" applyFill="1" applyBorder="1"/>
    <xf numFmtId="0" fontId="22" fillId="0" borderId="80" xfId="0" applyFont="1" applyBorder="1"/>
    <xf numFmtId="0" fontId="22" fillId="0" borderId="219" xfId="0" applyFont="1" applyBorder="1"/>
    <xf numFmtId="0" fontId="18" fillId="7" borderId="220" xfId="0" applyFont="1" applyFill="1" applyBorder="1" applyAlignment="1">
      <alignment horizontal="center"/>
    </xf>
    <xf numFmtId="0" fontId="18" fillId="7" borderId="221" xfId="0" applyFont="1" applyFill="1" applyBorder="1" applyAlignment="1">
      <alignment horizontal="center"/>
    </xf>
    <xf numFmtId="0" fontId="18" fillId="7" borderId="222" xfId="0" applyFont="1" applyFill="1" applyBorder="1" applyAlignment="1">
      <alignment horizontal="center"/>
    </xf>
    <xf numFmtId="164" fontId="21" fillId="7" borderId="223" xfId="0" applyNumberFormat="1" applyFont="1" applyFill="1" applyBorder="1"/>
    <xf numFmtId="164" fontId="22" fillId="0" borderId="224" xfId="0" applyNumberFormat="1" applyFont="1" applyBorder="1"/>
    <xf numFmtId="0" fontId="22" fillId="0" borderId="224" xfId="0" applyFont="1" applyBorder="1"/>
    <xf numFmtId="0" fontId="22" fillId="0" borderId="225" xfId="0" applyFont="1" applyBorder="1"/>
    <xf numFmtId="0" fontId="27" fillId="12" borderId="59" xfId="0" applyFont="1" applyFill="1" applyBorder="1" applyAlignment="1">
      <alignment horizontal="center"/>
    </xf>
    <xf numFmtId="0" fontId="27" fillId="17" borderId="97" xfId="0" applyFont="1" applyFill="1" applyBorder="1" applyAlignment="1">
      <alignment horizontal="center"/>
    </xf>
    <xf numFmtId="0" fontId="25" fillId="0" borderId="229" xfId="0" applyFont="1" applyBorder="1" applyAlignment="1">
      <alignment horizontal="left"/>
    </xf>
    <xf numFmtId="0" fontId="18" fillId="7" borderId="6" xfId="0" applyFont="1" applyFill="1" applyBorder="1" applyAlignment="1">
      <alignment horizontal="left"/>
    </xf>
    <xf numFmtId="0" fontId="2" fillId="0" borderId="90" xfId="0" applyFont="1" applyBorder="1"/>
    <xf numFmtId="0" fontId="19" fillId="8" borderId="105" xfId="0" applyFont="1" applyFill="1" applyBorder="1"/>
    <xf numFmtId="0" fontId="19" fillId="8" borderId="106" xfId="0" applyFont="1" applyFill="1" applyBorder="1"/>
    <xf numFmtId="0" fontId="20" fillId="9" borderId="57" xfId="0" applyFont="1" applyFill="1" applyBorder="1" applyAlignment="1">
      <alignment vertical="center"/>
    </xf>
    <xf numFmtId="0" fontId="20" fillId="9" borderId="59" xfId="0" applyFont="1" applyFill="1" applyBorder="1" applyAlignment="1">
      <alignment vertical="center"/>
    </xf>
    <xf numFmtId="3" fontId="21" fillId="7" borderId="55" xfId="0" applyNumberFormat="1" applyFont="1" applyFill="1" applyBorder="1"/>
    <xf numFmtId="0" fontId="3" fillId="7" borderId="221" xfId="0" applyFont="1" applyFill="1" applyBorder="1" applyAlignment="1">
      <alignment horizontal="center"/>
    </xf>
    <xf numFmtId="0" fontId="3" fillId="7" borderId="222" xfId="0" applyFont="1" applyFill="1" applyBorder="1" applyAlignment="1">
      <alignment horizontal="center"/>
    </xf>
    <xf numFmtId="0" fontId="7" fillId="0" borderId="198" xfId="0" applyFont="1" applyBorder="1"/>
    <xf numFmtId="0" fontId="7" fillId="0" borderId="41" xfId="0" applyFont="1" applyBorder="1"/>
    <xf numFmtId="0" fontId="7" fillId="0" borderId="204" xfId="0" applyFont="1" applyBorder="1"/>
    <xf numFmtId="3" fontId="21" fillId="7" borderId="204" xfId="0" applyNumberFormat="1" applyFont="1" applyFill="1" applyBorder="1"/>
    <xf numFmtId="0" fontId="21" fillId="7" borderId="198" xfId="0" applyFont="1" applyFill="1" applyBorder="1"/>
    <xf numFmtId="164" fontId="22" fillId="3" borderId="42" xfId="0" applyNumberFormat="1" applyFont="1" applyFill="1" applyBorder="1"/>
    <xf numFmtId="0" fontId="22" fillId="3" borderId="42" xfId="0" applyFont="1" applyFill="1" applyBorder="1"/>
    <xf numFmtId="0" fontId="22" fillId="3" borderId="194" xfId="0" applyFont="1" applyFill="1" applyBorder="1"/>
    <xf numFmtId="0" fontId="21" fillId="7" borderId="41" xfId="0" applyFont="1" applyFill="1" applyBorder="1"/>
    <xf numFmtId="164" fontId="22" fillId="3" borderId="49" xfId="0" applyNumberFormat="1" applyFont="1" applyFill="1" applyBorder="1"/>
    <xf numFmtId="0" fontId="22" fillId="3" borderId="49" xfId="0" applyFont="1" applyFill="1" applyBorder="1"/>
    <xf numFmtId="0" fontId="22" fillId="3" borderId="195" xfId="0" applyFont="1" applyFill="1" applyBorder="1"/>
    <xf numFmtId="0" fontId="21" fillId="7" borderId="204" xfId="0" applyFont="1" applyFill="1" applyBorder="1"/>
    <xf numFmtId="0" fontId="22" fillId="3" borderId="205" xfId="0" applyFont="1" applyFill="1" applyBorder="1"/>
    <xf numFmtId="0" fontId="22" fillId="3" borderId="206" xfId="0" applyFont="1" applyFill="1" applyBorder="1"/>
    <xf numFmtId="0" fontId="22" fillId="0" borderId="246" xfId="0" applyFont="1" applyBorder="1"/>
    <xf numFmtId="0" fontId="22" fillId="0" borderId="247" xfId="0" applyFont="1" applyBorder="1"/>
    <xf numFmtId="0" fontId="22" fillId="0" borderId="248" xfId="0" applyFont="1" applyBorder="1"/>
    <xf numFmtId="0" fontId="7" fillId="3" borderId="198" xfId="0" applyFont="1" applyFill="1" applyBorder="1"/>
    <xf numFmtId="0" fontId="7" fillId="3" borderId="41" xfId="0" applyFont="1" applyFill="1" applyBorder="1"/>
    <xf numFmtId="0" fontId="7" fillId="3" borderId="204" xfId="0" applyFont="1" applyFill="1" applyBorder="1"/>
    <xf numFmtId="164" fontId="7" fillId="3" borderId="198" xfId="0" applyNumberFormat="1" applyFont="1" applyFill="1" applyBorder="1" applyAlignment="1">
      <alignment horizontal="right" vertical="center"/>
    </xf>
    <xf numFmtId="164" fontId="7" fillId="3" borderId="41" xfId="0" applyNumberFormat="1" applyFont="1" applyFill="1" applyBorder="1" applyAlignment="1">
      <alignment horizontal="right" vertical="center"/>
    </xf>
    <xf numFmtId="0" fontId="27" fillId="3" borderId="198" xfId="0" applyFont="1" applyFill="1" applyBorder="1"/>
    <xf numFmtId="0" fontId="27" fillId="3" borderId="41" xfId="0" applyFont="1" applyFill="1" applyBorder="1"/>
    <xf numFmtId="0" fontId="3" fillId="3" borderId="249" xfId="0" applyFont="1" applyFill="1" applyBorder="1"/>
    <xf numFmtId="0" fontId="3" fillId="3" borderId="252" xfId="0" applyFont="1" applyFill="1" applyBorder="1"/>
    <xf numFmtId="0" fontId="3" fillId="0" borderId="253" xfId="0" applyFont="1" applyBorder="1"/>
    <xf numFmtId="0" fontId="3" fillId="3" borderId="255" xfId="0" applyFont="1" applyFill="1" applyBorder="1"/>
    <xf numFmtId="0" fontId="3" fillId="0" borderId="259" xfId="0" applyFont="1" applyBorder="1"/>
    <xf numFmtId="0" fontId="3" fillId="3" borderId="264" xfId="0" applyFont="1" applyFill="1" applyBorder="1"/>
    <xf numFmtId="0" fontId="3" fillId="3" borderId="268" xfId="0" applyFont="1" applyFill="1" applyBorder="1"/>
    <xf numFmtId="0" fontId="3" fillId="3" borderId="271" xfId="0" applyFont="1" applyFill="1" applyBorder="1"/>
    <xf numFmtId="0" fontId="40" fillId="3" borderId="272" xfId="0" applyFont="1" applyFill="1" applyBorder="1"/>
    <xf numFmtId="0" fontId="40" fillId="3" borderId="193" xfId="0" applyFont="1" applyFill="1" applyBorder="1"/>
    <xf numFmtId="0" fontId="25" fillId="17" borderId="201" xfId="0" applyFont="1" applyFill="1" applyBorder="1"/>
    <xf numFmtId="0" fontId="3" fillId="3" borderId="272" xfId="0" applyFont="1" applyFill="1" applyBorder="1"/>
    <xf numFmtId="0" fontId="3" fillId="3" borderId="193" xfId="0" applyFont="1" applyFill="1" applyBorder="1"/>
    <xf numFmtId="0" fontId="3" fillId="3" borderId="275" xfId="0" applyFont="1" applyFill="1" applyBorder="1"/>
    <xf numFmtId="164" fontId="7" fillId="0" borderId="204" xfId="0" applyNumberFormat="1" applyFont="1" applyBorder="1"/>
    <xf numFmtId="0" fontId="3" fillId="3" borderId="198" xfId="0" applyFont="1" applyFill="1" applyBorder="1"/>
    <xf numFmtId="0" fontId="3" fillId="3" borderId="41" xfId="0" applyFont="1" applyFill="1" applyBorder="1"/>
    <xf numFmtId="0" fontId="3" fillId="3" borderId="204" xfId="0" applyFont="1" applyFill="1" applyBorder="1"/>
    <xf numFmtId="0" fontId="24" fillId="0" borderId="98" xfId="0" applyFont="1" applyBorder="1"/>
    <xf numFmtId="0" fontId="3" fillId="0" borderId="98" xfId="0" applyFont="1" applyBorder="1"/>
    <xf numFmtId="0" fontId="3" fillId="3" borderId="223" xfId="0" applyFont="1" applyFill="1" applyBorder="1"/>
    <xf numFmtId="0" fontId="7" fillId="0" borderId="223" xfId="0" applyFont="1" applyBorder="1"/>
    <xf numFmtId="0" fontId="21" fillId="7" borderId="223" xfId="0" applyFont="1" applyFill="1" applyBorder="1"/>
    <xf numFmtId="0" fontId="40" fillId="0" borderId="288" xfId="0" applyFont="1" applyBorder="1" applyAlignment="1">
      <alignment horizontal="left"/>
    </xf>
    <xf numFmtId="0" fontId="40" fillId="0" borderId="195" xfId="0" applyFont="1" applyBorder="1"/>
    <xf numFmtId="0" fontId="2" fillId="25" borderId="154" xfId="0" applyFont="1" applyFill="1" applyBorder="1"/>
    <xf numFmtId="0" fontId="28" fillId="26" borderId="155" xfId="0" applyFont="1" applyFill="1" applyBorder="1"/>
    <xf numFmtId="0" fontId="28" fillId="26" borderId="156" xfId="0" applyFont="1" applyFill="1" applyBorder="1"/>
    <xf numFmtId="0" fontId="28" fillId="26" borderId="157" xfId="0" applyFont="1" applyFill="1" applyBorder="1"/>
    <xf numFmtId="164" fontId="35" fillId="24" borderId="158" xfId="0" applyNumberFormat="1" applyFont="1" applyFill="1" applyBorder="1"/>
    <xf numFmtId="164" fontId="36" fillId="26" borderId="159" xfId="0" applyNumberFormat="1" applyFont="1" applyFill="1" applyBorder="1"/>
    <xf numFmtId="164" fontId="37" fillId="24" borderId="159" xfId="0" applyNumberFormat="1" applyFont="1" applyFill="1" applyBorder="1"/>
    <xf numFmtId="0" fontId="38" fillId="24" borderId="160" xfId="0" applyFont="1" applyFill="1" applyBorder="1"/>
    <xf numFmtId="0" fontId="38" fillId="24" borderId="156" xfId="0" applyFont="1" applyFill="1" applyBorder="1"/>
    <xf numFmtId="0" fontId="38" fillId="24" borderId="157" xfId="0" applyFont="1" applyFill="1" applyBorder="1"/>
    <xf numFmtId="164" fontId="35" fillId="24" borderId="167" xfId="0" applyNumberFormat="1" applyFont="1" applyFill="1" applyBorder="1"/>
    <xf numFmtId="0" fontId="36" fillId="26" borderId="159" xfId="0" applyFont="1" applyFill="1" applyBorder="1"/>
    <xf numFmtId="0" fontId="37" fillId="24" borderId="159" xfId="0" applyFont="1" applyFill="1" applyBorder="1"/>
    <xf numFmtId="0" fontId="34" fillId="24" borderId="159" xfId="0" applyFont="1" applyFill="1" applyBorder="1"/>
    <xf numFmtId="0" fontId="34" fillId="24" borderId="216" xfId="0" applyFont="1" applyFill="1" applyBorder="1"/>
    <xf numFmtId="0" fontId="38" fillId="26" borderId="160" xfId="0" applyFont="1" applyFill="1" applyBorder="1"/>
    <xf numFmtId="0" fontId="38" fillId="26" borderId="156" xfId="0" applyFont="1" applyFill="1" applyBorder="1"/>
    <xf numFmtId="0" fontId="38" fillId="26" borderId="157" xfId="0" applyFont="1" applyFill="1" applyBorder="1"/>
    <xf numFmtId="0" fontId="36" fillId="27" borderId="159" xfId="0" applyFont="1" applyFill="1" applyBorder="1"/>
    <xf numFmtId="0" fontId="35" fillId="24" borderId="167" xfId="0" applyFont="1" applyFill="1" applyBorder="1"/>
    <xf numFmtId="3" fontId="36" fillId="27" borderId="208" xfId="0" applyNumberFormat="1" applyFont="1" applyFill="1" applyBorder="1"/>
    <xf numFmtId="164" fontId="37" fillId="25" borderId="209" xfId="0" applyNumberFormat="1" applyFont="1" applyFill="1" applyBorder="1"/>
    <xf numFmtId="0" fontId="29" fillId="24" borderId="209" xfId="0" applyFont="1" applyFill="1" applyBorder="1"/>
    <xf numFmtId="0" fontId="29" fillId="24" borderId="210" xfId="0" applyFont="1" applyFill="1" applyBorder="1"/>
    <xf numFmtId="0" fontId="28" fillId="0" borderId="118" xfId="0" applyFont="1" applyBorder="1"/>
    <xf numFmtId="0" fontId="28" fillId="25" borderId="154" xfId="0" applyFont="1" applyFill="1" applyBorder="1"/>
    <xf numFmtId="0" fontId="0" fillId="25" borderId="154" xfId="0" applyFill="1" applyBorder="1"/>
    <xf numFmtId="0" fontId="3" fillId="24" borderId="156" xfId="0" applyFont="1" applyFill="1" applyBorder="1"/>
    <xf numFmtId="0" fontId="3" fillId="24" borderId="157" xfId="0" applyFont="1" applyFill="1" applyBorder="1"/>
    <xf numFmtId="164" fontId="7" fillId="24" borderId="158" xfId="0" applyNumberFormat="1" applyFont="1" applyFill="1" applyBorder="1"/>
    <xf numFmtId="164" fontId="21" fillId="27" borderId="159" xfId="0" applyNumberFormat="1" applyFont="1" applyFill="1" applyBorder="1"/>
    <xf numFmtId="164" fontId="22" fillId="24" borderId="159" xfId="0" applyNumberFormat="1" applyFont="1" applyFill="1" applyBorder="1"/>
    <xf numFmtId="0" fontId="3" fillId="24" borderId="160" xfId="0" applyFont="1" applyFill="1" applyBorder="1"/>
    <xf numFmtId="164" fontId="7" fillId="24" borderId="167" xfId="0" applyNumberFormat="1" applyFont="1" applyFill="1" applyBorder="1"/>
    <xf numFmtId="0" fontId="22" fillId="24" borderId="159" xfId="0" applyFont="1" applyFill="1" applyBorder="1"/>
    <xf numFmtId="0" fontId="22" fillId="24" borderId="165" xfId="0" applyFont="1" applyFill="1" applyBorder="1"/>
    <xf numFmtId="0" fontId="21" fillId="24" borderId="159" xfId="0" applyFont="1" applyFill="1" applyBorder="1"/>
    <xf numFmtId="164" fontId="34" fillId="24" borderId="159" xfId="0" applyNumberFormat="1" applyFont="1" applyFill="1" applyBorder="1" applyAlignment="1">
      <alignment vertical="center"/>
    </xf>
    <xf numFmtId="164" fontId="34" fillId="24" borderId="160" xfId="0" applyNumberFormat="1" applyFont="1" applyFill="1" applyBorder="1" applyAlignment="1">
      <alignment vertical="center"/>
    </xf>
    <xf numFmtId="0" fontId="7" fillId="24" borderId="167" xfId="0" applyFont="1" applyFill="1" applyBorder="1"/>
    <xf numFmtId="0" fontId="23" fillId="24" borderId="159" xfId="0" applyFont="1" applyFill="1" applyBorder="1"/>
    <xf numFmtId="164" fontId="34" fillId="24" borderId="159" xfId="0" applyNumberFormat="1" applyFont="1" applyFill="1" applyBorder="1"/>
    <xf numFmtId="0" fontId="34" fillId="24" borderId="165" xfId="0" applyFont="1" applyFill="1" applyBorder="1"/>
    <xf numFmtId="0" fontId="22" fillId="24" borderId="154" xfId="0" applyFont="1" applyFill="1" applyBorder="1"/>
    <xf numFmtId="164" fontId="21" fillId="24" borderId="208" xfId="0" applyNumberFormat="1" applyFont="1" applyFill="1" applyBorder="1"/>
    <xf numFmtId="164" fontId="22" fillId="24" borderId="209" xfId="0" applyNumberFormat="1" applyFont="1" applyFill="1" applyBorder="1"/>
    <xf numFmtId="164" fontId="22" fillId="24" borderId="210" xfId="0" applyNumberFormat="1" applyFont="1" applyFill="1" applyBorder="1"/>
    <xf numFmtId="0" fontId="3" fillId="25" borderId="154" xfId="0" applyFont="1" applyFill="1" applyBorder="1"/>
    <xf numFmtId="0" fontId="3" fillId="24" borderId="155" xfId="0" applyFont="1" applyFill="1" applyBorder="1"/>
    <xf numFmtId="164" fontId="35" fillId="26" borderId="159" xfId="0" applyNumberFormat="1" applyFont="1" applyFill="1" applyBorder="1"/>
    <xf numFmtId="164" fontId="21" fillId="26" borderId="159" xfId="0" applyNumberFormat="1" applyFont="1" applyFill="1" applyBorder="1"/>
    <xf numFmtId="164" fontId="7" fillId="25" borderId="158" xfId="0" applyNumberFormat="1" applyFont="1" applyFill="1" applyBorder="1"/>
    <xf numFmtId="0" fontId="3" fillId="24" borderId="159" xfId="0" applyFont="1" applyFill="1" applyBorder="1"/>
    <xf numFmtId="0" fontId="3" fillId="24" borderId="216" xfId="0" applyFont="1" applyFill="1" applyBorder="1"/>
    <xf numFmtId="164" fontId="3" fillId="24" borderId="167" xfId="0" applyNumberFormat="1" applyFont="1" applyFill="1" applyBorder="1"/>
    <xf numFmtId="0" fontId="23" fillId="26" borderId="159" xfId="0" applyFont="1" applyFill="1" applyBorder="1"/>
    <xf numFmtId="0" fontId="3" fillId="26" borderId="160" xfId="0" applyFont="1" applyFill="1" applyBorder="1"/>
    <xf numFmtId="0" fontId="3" fillId="26" borderId="156" xfId="0" applyFont="1" applyFill="1" applyBorder="1"/>
    <xf numFmtId="0" fontId="3" fillId="26" borderId="157" xfId="0" applyFont="1" applyFill="1" applyBorder="1"/>
    <xf numFmtId="0" fontId="21" fillId="26" borderId="159" xfId="0" applyFont="1" applyFill="1" applyBorder="1"/>
    <xf numFmtId="164" fontId="21" fillId="27" borderId="167" xfId="0" applyNumberFormat="1" applyFont="1" applyFill="1" applyBorder="1"/>
    <xf numFmtId="164" fontId="22" fillId="25" borderId="159" xfId="0" applyNumberFormat="1" applyFont="1" applyFill="1" applyBorder="1"/>
    <xf numFmtId="0" fontId="22" fillId="24" borderId="216" xfId="0" applyFont="1" applyFill="1" applyBorder="1"/>
    <xf numFmtId="164" fontId="34" fillId="26" borderId="159" xfId="0" applyNumberFormat="1" applyFont="1" applyFill="1" applyBorder="1"/>
    <xf numFmtId="164" fontId="34" fillId="26" borderId="235" xfId="0" applyNumberFormat="1" applyFont="1" applyFill="1" applyBorder="1"/>
    <xf numFmtId="164" fontId="7" fillId="25" borderId="166" xfId="0" applyNumberFormat="1" applyFont="1" applyFill="1" applyBorder="1"/>
    <xf numFmtId="164" fontId="34" fillId="24" borderId="238" xfId="0" applyNumberFormat="1" applyFont="1" applyFill="1" applyBorder="1" applyAlignment="1">
      <alignment vertical="center"/>
    </xf>
    <xf numFmtId="164" fontId="34" fillId="24" borderId="243" xfId="0" applyNumberFormat="1" applyFont="1" applyFill="1" applyBorder="1" applyAlignment="1">
      <alignment vertical="center"/>
    </xf>
    <xf numFmtId="164" fontId="22" fillId="24" borderId="235" xfId="0" applyNumberFormat="1" applyFont="1" applyFill="1" applyBorder="1"/>
    <xf numFmtId="0" fontId="2" fillId="25" borderId="215" xfId="0" applyFont="1" applyFill="1" applyBorder="1"/>
    <xf numFmtId="164" fontId="22" fillId="24" borderId="165" xfId="0" applyNumberFormat="1" applyFont="1" applyFill="1" applyBorder="1"/>
    <xf numFmtId="164" fontId="34" fillId="24" borderId="165" xfId="0" applyNumberFormat="1" applyFont="1" applyFill="1" applyBorder="1"/>
    <xf numFmtId="0" fontId="22" fillId="25" borderId="154" xfId="0" applyFont="1" applyFill="1" applyBorder="1"/>
    <xf numFmtId="0" fontId="22" fillId="25" borderId="216" xfId="0" applyFont="1" applyFill="1" applyBorder="1"/>
    <xf numFmtId="0" fontId="21" fillId="27" borderId="159" xfId="0" applyFont="1" applyFill="1" applyBorder="1"/>
    <xf numFmtId="164" fontId="22" fillId="24" borderId="236" xfId="0" applyNumberFormat="1" applyFont="1" applyFill="1" applyBorder="1"/>
    <xf numFmtId="164" fontId="3" fillId="24" borderId="158" xfId="0" applyNumberFormat="1" applyFont="1" applyFill="1" applyBorder="1"/>
    <xf numFmtId="0" fontId="7" fillId="24" borderId="158" xfId="0" applyFont="1" applyFill="1" applyBorder="1"/>
    <xf numFmtId="164" fontId="34" fillId="24" borderId="236" xfId="0" applyNumberFormat="1" applyFont="1" applyFill="1" applyBorder="1"/>
    <xf numFmtId="164" fontId="7" fillId="25" borderId="167" xfId="0" applyNumberFormat="1" applyFont="1" applyFill="1" applyBorder="1"/>
    <xf numFmtId="164" fontId="7" fillId="25" borderId="159" xfId="0" applyNumberFormat="1" applyFont="1" applyFill="1" applyBorder="1"/>
    <xf numFmtId="0" fontId="23" fillId="26" borderId="216" xfId="0" applyFont="1" applyFill="1" applyBorder="1"/>
    <xf numFmtId="0" fontId="42" fillId="15" borderId="6" xfId="0" applyFont="1" applyFill="1" applyBorder="1"/>
    <xf numFmtId="0" fontId="7" fillId="15" borderId="90" xfId="0" applyFont="1" applyFill="1" applyBorder="1"/>
    <xf numFmtId="0" fontId="7" fillId="15" borderId="91" xfId="0" applyFont="1" applyFill="1" applyBorder="1" applyAlignment="1">
      <alignment horizontal="left"/>
    </xf>
    <xf numFmtId="0" fontId="7" fillId="15" borderId="92" xfId="0" applyFont="1" applyFill="1" applyBorder="1" applyAlignment="1">
      <alignment horizontal="left"/>
    </xf>
    <xf numFmtId="164" fontId="7" fillId="15" borderId="239" xfId="0" applyNumberFormat="1" applyFont="1" applyFill="1" applyBorder="1" applyAlignment="1">
      <alignment horizontal="left"/>
    </xf>
    <xf numFmtId="164" fontId="7" fillId="15" borderId="240" xfId="0" applyNumberFormat="1" applyFont="1" applyFill="1" applyBorder="1" applyAlignment="1">
      <alignment horizontal="left"/>
    </xf>
    <xf numFmtId="164" fontId="7" fillId="15" borderId="241" xfId="0" applyNumberFormat="1" applyFont="1" applyFill="1" applyBorder="1" applyAlignment="1">
      <alignment horizontal="left"/>
    </xf>
    <xf numFmtId="164" fontId="7" fillId="15" borderId="242" xfId="0" applyNumberFormat="1" applyFont="1" applyFill="1" applyBorder="1" applyAlignment="1">
      <alignment horizontal="left"/>
    </xf>
    <xf numFmtId="164" fontId="7" fillId="15" borderId="91" xfId="0" applyNumberFormat="1" applyFont="1" applyFill="1" applyBorder="1" applyAlignment="1">
      <alignment horizontal="left"/>
    </xf>
    <xf numFmtId="164" fontId="7" fillId="15" borderId="92" xfId="0" applyNumberFormat="1" applyFont="1" applyFill="1" applyBorder="1" applyAlignment="1">
      <alignment horizontal="left"/>
    </xf>
    <xf numFmtId="0" fontId="7" fillId="15" borderId="240" xfId="0" applyFont="1" applyFill="1" applyBorder="1" applyAlignment="1">
      <alignment horizontal="left"/>
    </xf>
    <xf numFmtId="0" fontId="7" fillId="15" borderId="241" xfId="0" applyFont="1" applyFill="1" applyBorder="1" applyAlignment="1">
      <alignment horizontal="left"/>
    </xf>
    <xf numFmtId="0" fontId="3" fillId="28" borderId="162" xfId="0" applyFont="1" applyFill="1" applyBorder="1"/>
    <xf numFmtId="0" fontId="3" fillId="28" borderId="164" xfId="0" applyFont="1" applyFill="1" applyBorder="1"/>
    <xf numFmtId="0" fontId="3" fillId="28" borderId="161" xfId="0" applyFont="1" applyFill="1" applyBorder="1"/>
    <xf numFmtId="164" fontId="22" fillId="24" borderId="238" xfId="0" applyNumberFormat="1" applyFont="1" applyFill="1" applyBorder="1"/>
    <xf numFmtId="0" fontId="22" fillId="28" borderId="159" xfId="0" applyFont="1" applyFill="1" applyBorder="1"/>
    <xf numFmtId="0" fontId="22" fillId="28" borderId="216" xfId="0" applyFont="1" applyFill="1" applyBorder="1"/>
    <xf numFmtId="0" fontId="3" fillId="28" borderId="167" xfId="0" applyFont="1" applyFill="1" applyBorder="1"/>
    <xf numFmtId="0" fontId="3" fillId="28" borderId="159" xfId="0" applyFont="1" applyFill="1" applyBorder="1"/>
    <xf numFmtId="0" fontId="3" fillId="28" borderId="165" xfId="0" applyFont="1" applyFill="1" applyBorder="1"/>
    <xf numFmtId="164" fontId="3" fillId="28" borderId="167" xfId="0" applyNumberFormat="1" applyFont="1" applyFill="1" applyBorder="1" applyAlignment="1">
      <alignment horizontal="right" vertical="center"/>
    </xf>
    <xf numFmtId="164" fontId="3" fillId="28" borderId="159" xfId="0" applyNumberFormat="1" applyFont="1" applyFill="1" applyBorder="1" applyAlignment="1">
      <alignment horizontal="right" vertical="center"/>
    </xf>
    <xf numFmtId="0" fontId="3" fillId="28" borderId="216" xfId="0" applyFont="1" applyFill="1" applyBorder="1"/>
    <xf numFmtId="164" fontId="34" fillId="26" borderId="238" xfId="0" applyNumberFormat="1" applyFont="1" applyFill="1" applyBorder="1"/>
    <xf numFmtId="0" fontId="3" fillId="28" borderId="154" xfId="0" applyFont="1" applyFill="1" applyBorder="1"/>
    <xf numFmtId="0" fontId="3" fillId="28" borderId="280" xfId="0" applyFont="1" applyFill="1" applyBorder="1"/>
    <xf numFmtId="164" fontId="21" fillId="26" borderId="279" xfId="0" applyNumberFormat="1" applyFont="1" applyFill="1" applyBorder="1"/>
    <xf numFmtId="0" fontId="3" fillId="28" borderId="279" xfId="0" applyFont="1" applyFill="1" applyBorder="1"/>
    <xf numFmtId="0" fontId="3" fillId="28" borderId="281" xfId="0" applyFont="1" applyFill="1" applyBorder="1"/>
    <xf numFmtId="164" fontId="21" fillId="26" borderId="245" xfId="0" applyNumberFormat="1" applyFont="1" applyFill="1" applyBorder="1"/>
    <xf numFmtId="0" fontId="25" fillId="28" borderId="159" xfId="0" applyFont="1" applyFill="1" applyBorder="1"/>
    <xf numFmtId="0" fontId="25" fillId="28" borderId="216" xfId="0" applyFont="1" applyFill="1" applyBorder="1"/>
    <xf numFmtId="164" fontId="21" fillId="26" borderId="237" xfId="0" applyNumberFormat="1" applyFont="1" applyFill="1" applyBorder="1"/>
    <xf numFmtId="164" fontId="34" fillId="26" borderId="162" xfId="0" applyNumberFormat="1" applyFont="1" applyFill="1" applyBorder="1"/>
    <xf numFmtId="0" fontId="3" fillId="28" borderId="163" xfId="0" applyFont="1" applyFill="1" applyBorder="1"/>
    <xf numFmtId="0" fontId="24" fillId="29" borderId="156" xfId="0" applyFont="1" applyFill="1" applyBorder="1"/>
    <xf numFmtId="0" fontId="3" fillId="29" borderId="157" xfId="0" applyFont="1" applyFill="1" applyBorder="1"/>
    <xf numFmtId="164" fontId="21" fillId="26" borderId="158" xfId="0" applyNumberFormat="1" applyFont="1" applyFill="1" applyBorder="1"/>
    <xf numFmtId="0" fontId="23" fillId="29" borderId="159" xfId="0" applyFont="1" applyFill="1" applyBorder="1"/>
    <xf numFmtId="0" fontId="23" fillId="29" borderId="235" xfId="0" applyFont="1" applyFill="1" applyBorder="1"/>
    <xf numFmtId="0" fontId="25" fillId="28" borderId="154" xfId="0" applyFont="1" applyFill="1" applyBorder="1"/>
    <xf numFmtId="0" fontId="24" fillId="28" borderId="156" xfId="0" applyFont="1" applyFill="1" applyBorder="1"/>
    <xf numFmtId="0" fontId="3" fillId="28" borderId="157" xfId="0" applyFont="1" applyFill="1" applyBorder="1"/>
    <xf numFmtId="164" fontId="7" fillId="25" borderId="208" xfId="0" applyNumberFormat="1" applyFont="1" applyFill="1" applyBorder="1"/>
    <xf numFmtId="164" fontId="21" fillId="26" borderId="209" xfId="0" applyNumberFormat="1" applyFont="1" applyFill="1" applyBorder="1"/>
    <xf numFmtId="164" fontId="34" fillId="26" borderId="209" xfId="0" applyNumberFormat="1" applyFont="1" applyFill="1" applyBorder="1"/>
    <xf numFmtId="164" fontId="34" fillId="26" borderId="210" xfId="0" applyNumberFormat="1" applyFont="1" applyFill="1" applyBorder="1"/>
    <xf numFmtId="0" fontId="25" fillId="28" borderId="167" xfId="0" applyFont="1" applyFill="1" applyBorder="1"/>
    <xf numFmtId="0" fontId="35" fillId="28" borderId="159" xfId="0" applyFont="1" applyFill="1" applyBorder="1"/>
    <xf numFmtId="0" fontId="18" fillId="28" borderId="154" xfId="0" applyFont="1" applyFill="1" applyBorder="1" applyAlignment="1">
      <alignment horizontal="left"/>
    </xf>
    <xf numFmtId="0" fontId="7" fillId="28" borderId="216" xfId="0" applyFont="1" applyFill="1" applyBorder="1" applyAlignment="1">
      <alignment horizontal="left"/>
    </xf>
    <xf numFmtId="0" fontId="3" fillId="27" borderId="154" xfId="0" applyFont="1" applyFill="1" applyBorder="1"/>
    <xf numFmtId="0" fontId="23" fillId="24" borderId="216" xfId="0" applyFont="1" applyFill="1" applyBorder="1"/>
    <xf numFmtId="0" fontId="7" fillId="18" borderId="232" xfId="0" applyFont="1" applyFill="1" applyBorder="1" applyAlignment="1">
      <alignment horizontal="right"/>
    </xf>
    <xf numFmtId="0" fontId="7" fillId="18" borderId="233" xfId="0" applyFont="1" applyFill="1" applyBorder="1" applyAlignment="1">
      <alignment horizontal="right"/>
    </xf>
    <xf numFmtId="0" fontId="7" fillId="18" borderId="234" xfId="0" applyFont="1" applyFill="1" applyBorder="1" applyAlignment="1">
      <alignment horizontal="right"/>
    </xf>
    <xf numFmtId="164" fontId="7" fillId="18" borderId="230" xfId="0" applyNumberFormat="1" applyFont="1" applyFill="1" applyBorder="1" applyAlignment="1">
      <alignment horizontal="right"/>
    </xf>
    <xf numFmtId="164" fontId="7" fillId="18" borderId="285" xfId="0" applyNumberFormat="1" applyFont="1" applyFill="1" applyBorder="1" applyAlignment="1">
      <alignment horizontal="right"/>
    </xf>
    <xf numFmtId="164" fontId="7" fillId="18" borderId="286" xfId="0" applyNumberFormat="1" applyFont="1" applyFill="1" applyBorder="1" applyAlignment="1">
      <alignment horizontal="right"/>
    </xf>
    <xf numFmtId="164" fontId="7" fillId="18" borderId="232" xfId="0" applyNumberFormat="1" applyFont="1" applyFill="1" applyBorder="1" applyAlignment="1">
      <alignment horizontal="right"/>
    </xf>
    <xf numFmtId="164" fontId="7" fillId="18" borderId="233" xfId="0" applyNumberFormat="1" applyFont="1" applyFill="1" applyBorder="1" applyAlignment="1">
      <alignment horizontal="right"/>
    </xf>
    <xf numFmtId="164" fontId="7" fillId="18" borderId="234" xfId="0" applyNumberFormat="1" applyFont="1" applyFill="1" applyBorder="1" applyAlignment="1">
      <alignment horizontal="right"/>
    </xf>
    <xf numFmtId="164" fontId="7" fillId="18" borderId="287" xfId="0" applyNumberFormat="1" applyFont="1" applyFill="1" applyBorder="1" applyAlignment="1">
      <alignment horizontal="right"/>
    </xf>
    <xf numFmtId="164" fontId="7" fillId="18" borderId="231" xfId="0" applyNumberFormat="1" applyFont="1" applyFill="1" applyBorder="1" applyAlignment="1">
      <alignment horizontal="right"/>
    </xf>
    <xf numFmtId="0" fontId="7" fillId="18" borderId="285" xfId="0" applyFont="1" applyFill="1" applyBorder="1" applyAlignment="1">
      <alignment horizontal="right"/>
    </xf>
    <xf numFmtId="0" fontId="7" fillId="18" borderId="286" xfId="0" applyFont="1" applyFill="1" applyBorder="1" applyAlignment="1">
      <alignment horizontal="right"/>
    </xf>
    <xf numFmtId="0" fontId="3" fillId="0" borderId="118" xfId="0" applyFont="1" applyBorder="1" applyAlignment="1">
      <alignment horizontal="right"/>
    </xf>
    <xf numFmtId="0" fontId="44" fillId="0" borderId="6" xfId="0" applyFont="1" applyBorder="1"/>
    <xf numFmtId="164" fontId="25" fillId="0" borderId="183" xfId="0" applyNumberFormat="1" applyFont="1" applyBorder="1"/>
    <xf numFmtId="164" fontId="21" fillId="23" borderId="139" xfId="0" applyNumberFormat="1" applyFont="1" applyFill="1" applyBorder="1"/>
    <xf numFmtId="164" fontId="25" fillId="0" borderId="184" xfId="0" applyNumberFormat="1" applyFont="1" applyBorder="1"/>
    <xf numFmtId="164" fontId="25" fillId="0" borderId="185" xfId="0" applyNumberFormat="1" applyFont="1" applyBorder="1"/>
    <xf numFmtId="0" fontId="25" fillId="0" borderId="184" xfId="0" applyFont="1" applyBorder="1"/>
    <xf numFmtId="164" fontId="25" fillId="0" borderId="226" xfId="0" applyNumberFormat="1" applyFont="1" applyBorder="1"/>
    <xf numFmtId="164" fontId="21" fillId="23" borderId="227" xfId="0" applyNumberFormat="1" applyFont="1" applyFill="1" applyBorder="1"/>
    <xf numFmtId="164" fontId="25" fillId="0" borderId="187" xfId="0" applyNumberFormat="1" applyFont="1" applyBorder="1"/>
    <xf numFmtId="0" fontId="25" fillId="0" borderId="119" xfId="0" applyFont="1" applyBorder="1"/>
    <xf numFmtId="0" fontId="25" fillId="0" borderId="228" xfId="0" applyFont="1" applyBorder="1"/>
    <xf numFmtId="0" fontId="40" fillId="19" borderId="21" xfId="0" applyFont="1" applyFill="1" applyBorder="1" applyAlignment="1">
      <alignment horizontal="right"/>
    </xf>
    <xf numFmtId="0" fontId="3" fillId="20" borderId="17" xfId="0" applyFont="1" applyFill="1" applyBorder="1"/>
    <xf numFmtId="0" fontId="3" fillId="20" borderId="3" xfId="0" applyFont="1" applyFill="1" applyBorder="1"/>
    <xf numFmtId="164" fontId="3" fillId="19" borderId="65" xfId="0" applyNumberFormat="1" applyFont="1" applyFill="1" applyBorder="1" applyAlignment="1">
      <alignment horizontal="right"/>
    </xf>
    <xf numFmtId="164" fontId="21" fillId="23" borderId="21" xfId="0" applyNumberFormat="1" applyFont="1" applyFill="1" applyBorder="1"/>
    <xf numFmtId="164" fontId="3" fillId="19" borderId="21" xfId="0" applyNumberFormat="1" applyFont="1" applyFill="1" applyBorder="1" applyAlignment="1">
      <alignment horizontal="right"/>
    </xf>
    <xf numFmtId="164" fontId="39" fillId="19" borderId="21" xfId="0" applyNumberFormat="1" applyFont="1" applyFill="1" applyBorder="1" applyAlignment="1">
      <alignment horizontal="right"/>
    </xf>
    <xf numFmtId="3" fontId="3" fillId="0" borderId="0" xfId="0" applyNumberFormat="1" applyFont="1"/>
    <xf numFmtId="0" fontId="40" fillId="17" borderId="102" xfId="0" applyFont="1" applyFill="1" applyBorder="1" applyAlignment="1">
      <alignment horizontal="right"/>
    </xf>
    <xf numFmtId="164" fontId="3" fillId="17" borderId="65" xfId="0" applyNumberFormat="1" applyFont="1" applyFill="1" applyBorder="1" applyAlignment="1">
      <alignment horizontal="right"/>
    </xf>
    <xf numFmtId="164" fontId="3" fillId="17" borderId="102" xfId="0" applyNumberFormat="1" applyFont="1" applyFill="1" applyBorder="1" applyAlignment="1">
      <alignment horizontal="right"/>
    </xf>
    <xf numFmtId="164" fontId="39" fillId="17" borderId="102" xfId="0" applyNumberFormat="1" applyFont="1" applyFill="1" applyBorder="1" applyAlignment="1">
      <alignment horizontal="right"/>
    </xf>
    <xf numFmtId="164" fontId="21" fillId="7" borderId="42" xfId="0" applyNumberFormat="1" applyFont="1" applyFill="1" applyBorder="1" applyProtection="1">
      <protection locked="0"/>
    </xf>
    <xf numFmtId="164" fontId="22" fillId="0" borderId="42" xfId="0" applyNumberFormat="1" applyFont="1" applyBorder="1" applyProtection="1">
      <protection locked="0"/>
    </xf>
    <xf numFmtId="164" fontId="21" fillId="7" borderId="49" xfId="0" applyNumberFormat="1" applyFont="1" applyFill="1" applyBorder="1" applyProtection="1">
      <protection locked="0"/>
    </xf>
    <xf numFmtId="164" fontId="22" fillId="0" borderId="49" xfId="0" applyNumberFormat="1" applyFont="1" applyBorder="1" applyProtection="1">
      <protection locked="0"/>
    </xf>
    <xf numFmtId="164" fontId="26" fillId="12" borderId="58" xfId="0" applyNumberFormat="1" applyFont="1" applyFill="1" applyBorder="1" applyAlignment="1" applyProtection="1">
      <alignment horizontal="center"/>
      <protection locked="0"/>
    </xf>
    <xf numFmtId="164" fontId="27" fillId="12" borderId="58" xfId="0" applyNumberFormat="1" applyFont="1" applyFill="1" applyBorder="1" applyAlignment="1" applyProtection="1">
      <alignment horizontal="center"/>
      <protection locked="0"/>
    </xf>
    <xf numFmtId="164" fontId="21" fillId="7" borderId="62" xfId="0" applyNumberFormat="1" applyFont="1" applyFill="1" applyBorder="1" applyProtection="1">
      <protection locked="0"/>
    </xf>
    <xf numFmtId="164" fontId="22" fillId="0" borderId="62" xfId="0" applyNumberFormat="1" applyFont="1" applyBorder="1" applyProtection="1">
      <protection locked="0"/>
    </xf>
    <xf numFmtId="164" fontId="21" fillId="7" borderId="77" xfId="0" applyNumberFormat="1" applyFont="1" applyFill="1" applyBorder="1" applyProtection="1">
      <protection locked="0"/>
    </xf>
    <xf numFmtId="164" fontId="22" fillId="0" borderId="77" xfId="0" applyNumberFormat="1" applyFont="1" applyBorder="1" applyProtection="1">
      <protection locked="0"/>
    </xf>
    <xf numFmtId="0" fontId="21" fillId="7" borderId="42" xfId="0" applyFont="1" applyFill="1" applyBorder="1" applyProtection="1">
      <protection locked="0"/>
    </xf>
    <xf numFmtId="0" fontId="22" fillId="0" borderId="42" xfId="0" applyFont="1" applyBorder="1" applyProtection="1">
      <protection locked="0"/>
    </xf>
    <xf numFmtId="0" fontId="23" fillId="0" borderId="42" xfId="0" applyFont="1" applyBorder="1" applyProtection="1">
      <protection locked="0"/>
    </xf>
    <xf numFmtId="0" fontId="23" fillId="0" borderId="194" xfId="0" applyFont="1" applyBorder="1" applyProtection="1">
      <protection locked="0"/>
    </xf>
    <xf numFmtId="0" fontId="21" fillId="7" borderId="49" xfId="0" applyFont="1" applyFill="1" applyBorder="1" applyProtection="1">
      <protection locked="0"/>
    </xf>
    <xf numFmtId="0" fontId="22" fillId="0" borderId="49" xfId="0" applyFont="1" applyBorder="1" applyProtection="1">
      <protection locked="0"/>
    </xf>
    <xf numFmtId="0" fontId="23" fillId="0" borderId="49" xfId="0" applyFont="1" applyBorder="1" applyProtection="1">
      <protection locked="0"/>
    </xf>
    <xf numFmtId="0" fontId="23" fillId="0" borderId="195" xfId="0" applyFont="1" applyBorder="1" applyProtection="1">
      <protection locked="0"/>
    </xf>
    <xf numFmtId="0" fontId="26" fillId="12" borderId="58" xfId="0" applyFont="1" applyFill="1" applyBorder="1" applyAlignment="1" applyProtection="1">
      <alignment horizontal="center"/>
      <protection locked="0"/>
    </xf>
    <xf numFmtId="0" fontId="27" fillId="12" borderId="58" xfId="0" applyFont="1" applyFill="1" applyBorder="1" applyAlignment="1" applyProtection="1">
      <alignment horizontal="center"/>
      <protection locked="0"/>
    </xf>
    <xf numFmtId="0" fontId="25" fillId="12" borderId="58" xfId="0" applyFont="1" applyFill="1" applyBorder="1" applyAlignment="1" applyProtection="1">
      <alignment horizontal="center"/>
      <protection locked="0"/>
    </xf>
    <xf numFmtId="0" fontId="25" fillId="12" borderId="59" xfId="0" applyFont="1" applyFill="1" applyBorder="1" applyAlignment="1" applyProtection="1">
      <alignment horizontal="center"/>
      <protection locked="0"/>
    </xf>
    <xf numFmtId="164" fontId="21" fillId="7" borderId="124" xfId="0" applyNumberFormat="1" applyFont="1" applyFill="1" applyBorder="1" applyProtection="1">
      <protection locked="0"/>
    </xf>
    <xf numFmtId="164" fontId="21" fillId="7" borderId="118" xfId="0" applyNumberFormat="1" applyFont="1" applyFill="1" applyBorder="1" applyProtection="1">
      <protection locked="0"/>
    </xf>
    <xf numFmtId="164" fontId="21" fillId="7" borderId="80" xfId="0" applyNumberFormat="1" applyFont="1" applyFill="1" applyBorder="1" applyProtection="1">
      <protection locked="0"/>
    </xf>
    <xf numFmtId="0" fontId="3" fillId="7" borderId="80" xfId="0" applyFont="1" applyFill="1" applyBorder="1" applyProtection="1">
      <protection locked="0"/>
    </xf>
    <xf numFmtId="0" fontId="22" fillId="0" borderId="96" xfId="0" applyFont="1" applyBorder="1"/>
    <xf numFmtId="0" fontId="22" fillId="0" borderId="97" xfId="0" applyFont="1" applyBorder="1"/>
    <xf numFmtId="0" fontId="22" fillId="0" borderId="124" xfId="0" applyFont="1" applyBorder="1"/>
    <xf numFmtId="0" fontId="22" fillId="0" borderId="289" xfId="0" applyFont="1" applyBorder="1"/>
    <xf numFmtId="0" fontId="2" fillId="0" borderId="77" xfId="0" applyFont="1" applyBorder="1"/>
    <xf numFmtId="0" fontId="2" fillId="0" borderId="291" xfId="0" applyFont="1" applyBorder="1"/>
    <xf numFmtId="0" fontId="3" fillId="0" borderId="292" xfId="0" applyFont="1" applyBorder="1"/>
    <xf numFmtId="0" fontId="3" fillId="0" borderId="293" xfId="0" applyFont="1" applyBorder="1"/>
    <xf numFmtId="0" fontId="3" fillId="0" borderId="294" xfId="0" applyFont="1" applyBorder="1"/>
    <xf numFmtId="0" fontId="3" fillId="0" borderId="278" xfId="0" applyFont="1" applyBorder="1"/>
    <xf numFmtId="0" fontId="3" fillId="0" borderId="296" xfId="0" applyFont="1" applyBorder="1"/>
    <xf numFmtId="0" fontId="3" fillId="0" borderId="261" xfId="0" applyFont="1" applyBorder="1"/>
    <xf numFmtId="0" fontId="3" fillId="0" borderId="297" xfId="0" applyFont="1" applyBorder="1"/>
    <xf numFmtId="164" fontId="7" fillId="0" borderId="275" xfId="0" applyNumberFormat="1" applyFont="1" applyBorder="1"/>
    <xf numFmtId="0" fontId="22" fillId="3" borderId="77" xfId="0" applyFont="1" applyFill="1" applyBorder="1"/>
    <xf numFmtId="0" fontId="22" fillId="3" borderId="207" xfId="0" applyFont="1" applyFill="1" applyBorder="1"/>
    <xf numFmtId="0" fontId="22" fillId="0" borderId="298" xfId="0" applyFont="1" applyBorder="1"/>
    <xf numFmtId="0" fontId="3" fillId="0" borderId="224" xfId="0" applyFont="1" applyBorder="1" applyProtection="1">
      <protection locked="0"/>
    </xf>
    <xf numFmtId="0" fontId="3" fillId="0" borderId="284" xfId="0" applyFont="1" applyBorder="1" applyProtection="1">
      <protection locked="0"/>
    </xf>
    <xf numFmtId="0" fontId="40" fillId="0" borderId="49" xfId="0" applyFont="1" applyBorder="1" applyProtection="1">
      <protection locked="0"/>
    </xf>
    <xf numFmtId="0" fontId="3" fillId="0" borderId="283" xfId="0" applyFont="1" applyBorder="1" applyProtection="1">
      <protection locked="0"/>
    </xf>
    <xf numFmtId="0" fontId="3" fillId="3" borderId="205" xfId="0" applyFont="1" applyFill="1" applyBorder="1" applyProtection="1">
      <protection locked="0"/>
    </xf>
    <xf numFmtId="0" fontId="3" fillId="3" borderId="244" xfId="0" applyFont="1" applyFill="1" applyBorder="1" applyProtection="1">
      <protection locked="0"/>
    </xf>
    <xf numFmtId="0" fontId="3" fillId="3" borderId="42" xfId="0" applyFont="1" applyFill="1" applyBorder="1" applyProtection="1">
      <protection locked="0"/>
    </xf>
    <xf numFmtId="0" fontId="3" fillId="3" borderId="202" xfId="0" applyFont="1" applyFill="1" applyBorder="1" applyProtection="1">
      <protection locked="0"/>
    </xf>
    <xf numFmtId="0" fontId="3" fillId="3" borderId="49" xfId="0" applyFont="1" applyFill="1" applyBorder="1" applyProtection="1">
      <protection locked="0"/>
    </xf>
    <xf numFmtId="0" fontId="3" fillId="3" borderId="283" xfId="0" applyFont="1" applyFill="1" applyBorder="1" applyProtection="1">
      <protection locked="0"/>
    </xf>
    <xf numFmtId="0" fontId="3" fillId="3" borderId="42" xfId="0" applyFont="1" applyFill="1" applyBorder="1" applyAlignment="1" applyProtection="1">
      <alignment wrapText="1"/>
      <protection locked="0"/>
    </xf>
    <xf numFmtId="0" fontId="3" fillId="3" borderId="282" xfId="0" applyFont="1" applyFill="1" applyBorder="1" applyAlignment="1" applyProtection="1">
      <alignment wrapText="1"/>
      <protection locked="0"/>
    </xf>
    <xf numFmtId="0" fontId="3" fillId="3" borderId="49" xfId="0" applyFont="1" applyFill="1" applyBorder="1" applyAlignment="1" applyProtection="1">
      <alignment wrapText="1"/>
      <protection locked="0"/>
    </xf>
    <xf numFmtId="0" fontId="3" fillId="3" borderId="283" xfId="0" applyFont="1" applyFill="1" applyBorder="1" applyAlignment="1" applyProtection="1">
      <alignment wrapText="1"/>
      <protection locked="0"/>
    </xf>
    <xf numFmtId="0" fontId="3" fillId="3" borderId="42" xfId="0" applyFont="1" applyFill="1" applyBorder="1" applyAlignment="1" applyProtection="1">
      <alignment vertical="center"/>
      <protection locked="0"/>
    </xf>
    <xf numFmtId="0" fontId="3" fillId="3" borderId="49" xfId="0" applyFont="1" applyFill="1" applyBorder="1" applyAlignment="1" applyProtection="1">
      <alignment vertical="center"/>
      <protection locked="0"/>
    </xf>
    <xf numFmtId="0" fontId="3" fillId="3" borderId="273" xfId="0" applyFont="1" applyFill="1" applyBorder="1" applyAlignment="1" applyProtection="1">
      <alignment vertical="center"/>
      <protection locked="0"/>
    </xf>
    <xf numFmtId="0" fontId="3" fillId="3" borderId="277" xfId="0" applyFont="1" applyFill="1" applyBorder="1" applyAlignment="1" applyProtection="1">
      <alignment vertical="center"/>
      <protection locked="0"/>
    </xf>
    <xf numFmtId="0" fontId="3" fillId="3" borderId="274" xfId="0" applyFont="1" applyFill="1" applyBorder="1" applyAlignment="1" applyProtection="1">
      <alignment vertical="center"/>
      <protection locked="0"/>
    </xf>
    <xf numFmtId="0" fontId="3" fillId="3" borderId="278" xfId="0" applyFont="1" applyFill="1" applyBorder="1" applyAlignment="1" applyProtection="1">
      <alignment vertical="center"/>
      <protection locked="0"/>
    </xf>
    <xf numFmtId="0" fontId="3" fillId="3" borderId="276" xfId="0" applyFont="1" applyFill="1" applyBorder="1" applyAlignment="1" applyProtection="1">
      <alignment vertical="center"/>
      <protection locked="0"/>
    </xf>
    <xf numFmtId="0" fontId="3" fillId="3" borderId="261" xfId="0" applyFont="1" applyFill="1" applyBorder="1" applyAlignment="1" applyProtection="1">
      <alignment vertical="center"/>
      <protection locked="0"/>
    </xf>
    <xf numFmtId="0" fontId="3" fillId="0" borderId="257" xfId="0" applyFont="1" applyBorder="1" applyProtection="1">
      <protection locked="0"/>
    </xf>
    <xf numFmtId="0" fontId="3" fillId="0" borderId="258" xfId="0" applyFont="1" applyBorder="1" applyProtection="1">
      <protection locked="0"/>
    </xf>
    <xf numFmtId="0" fontId="3" fillId="0" borderId="253" xfId="0" applyFont="1" applyBorder="1" applyProtection="1">
      <protection locked="0"/>
    </xf>
    <xf numFmtId="0" fontId="3" fillId="0" borderId="262" xfId="0" applyFont="1" applyBorder="1" applyProtection="1">
      <protection locked="0"/>
    </xf>
    <xf numFmtId="0" fontId="3" fillId="0" borderId="259" xfId="0" applyFont="1" applyBorder="1" applyProtection="1">
      <protection locked="0"/>
    </xf>
    <xf numFmtId="0" fontId="3" fillId="0" borderId="260" xfId="0" applyFont="1" applyBorder="1" applyProtection="1">
      <protection locked="0"/>
    </xf>
    <xf numFmtId="0" fontId="3" fillId="0" borderId="250" xfId="0" applyFont="1" applyBorder="1" applyProtection="1">
      <protection locked="0"/>
    </xf>
    <xf numFmtId="0" fontId="3" fillId="0" borderId="251" xfId="0" applyFont="1" applyBorder="1" applyProtection="1">
      <protection locked="0"/>
    </xf>
    <xf numFmtId="0" fontId="3" fillId="0" borderId="254" xfId="0" applyFont="1" applyBorder="1" applyProtection="1">
      <protection locked="0"/>
    </xf>
    <xf numFmtId="0" fontId="3" fillId="0" borderId="269" xfId="0" applyFont="1" applyBorder="1" applyProtection="1">
      <protection locked="0"/>
    </xf>
    <xf numFmtId="0" fontId="3" fillId="0" borderId="270" xfId="0" applyFont="1" applyBorder="1" applyProtection="1">
      <protection locked="0"/>
    </xf>
    <xf numFmtId="0" fontId="40" fillId="0" borderId="253" xfId="0" applyFont="1" applyBorder="1" applyProtection="1">
      <protection locked="0"/>
    </xf>
    <xf numFmtId="0" fontId="40" fillId="0" borderId="266" xfId="0" applyFont="1" applyBorder="1" applyProtection="1">
      <protection locked="0"/>
    </xf>
    <xf numFmtId="0" fontId="3" fillId="0" borderId="267" xfId="0" applyFont="1" applyBorder="1" applyProtection="1">
      <protection locked="0"/>
    </xf>
    <xf numFmtId="0" fontId="3" fillId="0" borderId="265" xfId="0" applyFont="1" applyBorder="1" applyProtection="1">
      <protection locked="0"/>
    </xf>
    <xf numFmtId="0" fontId="3" fillId="0" borderId="266" xfId="0" applyFont="1" applyBorder="1" applyProtection="1">
      <protection locked="0"/>
    </xf>
    <xf numFmtId="0" fontId="3" fillId="0" borderId="263" xfId="0" applyFont="1" applyBorder="1" applyProtection="1">
      <protection locked="0"/>
    </xf>
    <xf numFmtId="0" fontId="3" fillId="0" borderId="100" xfId="0" applyFont="1" applyBorder="1" applyProtection="1">
      <protection locked="0"/>
    </xf>
    <xf numFmtId="0" fontId="3" fillId="0" borderId="145" xfId="0" applyFont="1" applyBorder="1" applyProtection="1">
      <protection locked="0"/>
    </xf>
    <xf numFmtId="0" fontId="3" fillId="0" borderId="256" xfId="0" applyFont="1" applyBorder="1" applyProtection="1">
      <protection locked="0"/>
    </xf>
    <xf numFmtId="0" fontId="3" fillId="0" borderId="290" xfId="0" applyFont="1" applyBorder="1" applyProtection="1">
      <protection locked="0"/>
    </xf>
    <xf numFmtId="0" fontId="47" fillId="3" borderId="93" xfId="0" applyFont="1" applyFill="1" applyBorder="1" applyProtection="1">
      <protection locked="0"/>
    </xf>
    <xf numFmtId="0" fontId="42" fillId="18" borderId="230" xfId="0" applyFont="1" applyFill="1" applyBorder="1" applyAlignment="1">
      <alignment horizontal="right"/>
    </xf>
    <xf numFmtId="0" fontId="2" fillId="0" borderId="231" xfId="0" applyFont="1" applyBorder="1"/>
    <xf numFmtId="0" fontId="25" fillId="0" borderId="132" xfId="0" applyFont="1" applyBorder="1" applyAlignment="1">
      <alignment horizontal="right"/>
    </xf>
    <xf numFmtId="0" fontId="2" fillId="0" borderId="132" xfId="0" applyFont="1" applyBorder="1"/>
    <xf numFmtId="0" fontId="2" fillId="0" borderId="186" xfId="0" applyFont="1" applyBorder="1"/>
    <xf numFmtId="0" fontId="25" fillId="0" borderId="135" xfId="0" applyFont="1" applyBorder="1" applyAlignment="1">
      <alignment horizontal="right"/>
    </xf>
    <xf numFmtId="0" fontId="19" fillId="17" borderId="103" xfId="0" applyFont="1" applyFill="1" applyBorder="1" applyAlignment="1">
      <alignment horizontal="center" vertical="center"/>
    </xf>
    <xf numFmtId="0" fontId="2" fillId="0" borderId="96" xfId="0" applyFont="1" applyBorder="1"/>
    <xf numFmtId="0" fontId="2" fillId="0" borderId="97" xfId="0" applyFont="1" applyBorder="1"/>
    <xf numFmtId="0" fontId="19" fillId="17" borderId="109" xfId="0" applyFont="1" applyFill="1" applyBorder="1" applyAlignment="1">
      <alignment horizontal="center" vertical="center"/>
    </xf>
    <xf numFmtId="0" fontId="2" fillId="0" borderId="70" xfId="0" applyFont="1" applyBorder="1"/>
    <xf numFmtId="0" fontId="2" fillId="0" borderId="137" xfId="0" applyFont="1" applyBorder="1"/>
    <xf numFmtId="0" fontId="25" fillId="17" borderId="103" xfId="0" applyFont="1" applyFill="1" applyBorder="1" applyAlignment="1">
      <alignment horizontal="center"/>
    </xf>
    <xf numFmtId="0" fontId="3" fillId="24" borderId="153" xfId="0" applyFont="1" applyFill="1" applyBorder="1"/>
    <xf numFmtId="0" fontId="2" fillId="25" borderId="160" xfId="0" applyFont="1" applyFill="1" applyBorder="1"/>
    <xf numFmtId="164" fontId="7" fillId="20" borderId="6" xfId="0" applyNumberFormat="1" applyFont="1" applyFill="1" applyBorder="1" applyAlignment="1">
      <alignment horizont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0" xfId="0" applyFont="1" applyBorder="1"/>
    <xf numFmtId="0" fontId="2" fillId="0" borderId="30" xfId="0" applyFont="1" applyBorder="1"/>
    <xf numFmtId="164" fontId="25" fillId="21" borderId="6" xfId="0" applyNumberFormat="1" applyFont="1" applyFill="1" applyBorder="1" applyAlignment="1">
      <alignment horizontal="center" wrapText="1"/>
    </xf>
    <xf numFmtId="0" fontId="2" fillId="25" borderId="154" xfId="0" applyFont="1" applyFill="1" applyBorder="1"/>
    <xf numFmtId="0" fontId="18" fillId="7" borderId="135" xfId="0" applyFont="1" applyFill="1" applyBorder="1" applyAlignment="1">
      <alignment horizontal="center"/>
    </xf>
    <xf numFmtId="0" fontId="2" fillId="0" borderId="136" xfId="0" applyFont="1" applyBorder="1"/>
    <xf numFmtId="0" fontId="17" fillId="7" borderId="150" xfId="0" applyFont="1" applyFill="1" applyBorder="1" applyAlignment="1">
      <alignment horizontal="left" vertical="center"/>
    </xf>
    <xf numFmtId="0" fontId="2" fillId="0" borderId="126" xfId="0" applyFont="1" applyBorder="1"/>
    <xf numFmtId="0" fontId="18" fillId="7" borderId="126" xfId="0" applyFont="1" applyFill="1" applyBorder="1" applyAlignment="1">
      <alignment horizontal="left"/>
    </xf>
    <xf numFmtId="0" fontId="2" fillId="0" borderId="151" xfId="0" applyFont="1" applyBorder="1"/>
    <xf numFmtId="0" fontId="2" fillId="0" borderId="133" xfId="0" applyFont="1" applyBorder="1"/>
    <xf numFmtId="0" fontId="18" fillId="3" borderId="117" xfId="0" applyFont="1" applyFill="1" applyBorder="1" applyAlignment="1">
      <alignment horizontal="center"/>
    </xf>
    <xf numFmtId="0" fontId="2" fillId="0" borderId="118" xfId="0" applyFont="1" applyBorder="1"/>
    <xf numFmtId="0" fontId="8" fillId="2" borderId="10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13" fillId="6" borderId="23" xfId="0" applyFont="1" applyFill="1" applyBorder="1"/>
    <xf numFmtId="0" fontId="2" fillId="0" borderId="24" xfId="0" applyFont="1" applyBorder="1"/>
    <xf numFmtId="0" fontId="17" fillId="7" borderId="177" xfId="0" applyFont="1" applyFill="1" applyBorder="1" applyAlignment="1">
      <alignment horizontal="left" vertical="center"/>
    </xf>
    <xf numFmtId="0" fontId="2" fillId="0" borderId="178" xfId="0" applyFont="1" applyBorder="1"/>
    <xf numFmtId="0" fontId="2" fillId="0" borderId="179" xfId="0" applyFont="1" applyBorder="1"/>
    <xf numFmtId="0" fontId="18" fillId="7" borderId="90" xfId="0" applyFont="1" applyFill="1" applyBorder="1" applyAlignment="1">
      <alignment horizontal="left"/>
    </xf>
    <xf numFmtId="0" fontId="27" fillId="8" borderId="199" xfId="0" applyFont="1" applyFill="1" applyBorder="1" applyAlignment="1">
      <alignment horizontal="center"/>
    </xf>
    <xf numFmtId="0" fontId="2" fillId="0" borderId="200" xfId="0" applyFont="1" applyBorder="1"/>
    <xf numFmtId="0" fontId="2" fillId="0" borderId="201" xfId="0" applyFont="1" applyBorder="1"/>
    <xf numFmtId="0" fontId="7" fillId="4" borderId="168" xfId="0" applyFont="1" applyFill="1" applyBorder="1" applyAlignment="1">
      <alignment horizontal="center" vertical="center"/>
    </xf>
    <xf numFmtId="0" fontId="2" fillId="0" borderId="169" xfId="0" applyFont="1" applyBorder="1"/>
    <xf numFmtId="0" fontId="2" fillId="0" borderId="170" xfId="0" applyFont="1" applyBorder="1"/>
    <xf numFmtId="0" fontId="7" fillId="4" borderId="9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27" fillId="17" borderId="103" xfId="0" applyFont="1" applyFill="1" applyBorder="1" applyAlignment="1">
      <alignment horizontal="center"/>
    </xf>
    <xf numFmtId="0" fontId="53" fillId="0" borderId="191" xfId="0" applyFont="1" applyBorder="1" applyAlignment="1">
      <alignment horizontal="left" vertical="center" wrapText="1"/>
    </xf>
    <xf numFmtId="0" fontId="64" fillId="0" borderId="190" xfId="0" applyFont="1" applyBorder="1" applyAlignment="1">
      <alignment wrapText="1"/>
    </xf>
    <xf numFmtId="0" fontId="61" fillId="0" borderId="191" xfId="0" applyFont="1" applyBorder="1" applyAlignment="1">
      <alignment vertical="center" wrapText="1"/>
    </xf>
    <xf numFmtId="0" fontId="65" fillId="0" borderId="190" xfId="0" applyFont="1" applyBorder="1"/>
    <xf numFmtId="0" fontId="62" fillId="0" borderId="146" xfId="0" applyFont="1" applyBorder="1" applyAlignment="1">
      <alignment vertical="center"/>
    </xf>
    <xf numFmtId="0" fontId="63" fillId="0" borderId="107" xfId="0" applyFont="1" applyBorder="1"/>
    <xf numFmtId="0" fontId="53" fillId="0" borderId="191" xfId="0" applyFont="1" applyBorder="1" applyAlignment="1">
      <alignment vertical="center" wrapText="1"/>
    </xf>
    <xf numFmtId="0" fontId="61" fillId="10" borderId="0" xfId="0" applyFont="1" applyFill="1" applyAlignment="1">
      <alignment horizontal="left" vertical="center" wrapText="1"/>
    </xf>
    <xf numFmtId="0" fontId="65" fillId="0" borderId="96" xfId="0" applyFont="1" applyBorder="1"/>
    <xf numFmtId="0" fontId="65" fillId="0" borderId="0" xfId="0" applyFont="1"/>
    <xf numFmtId="0" fontId="53" fillId="0" borderId="115" xfId="0" applyFont="1" applyBorder="1" applyAlignment="1">
      <alignment vertical="center" wrapText="1"/>
    </xf>
    <xf numFmtId="0" fontId="61" fillId="0" borderId="115" xfId="0" applyFont="1" applyBorder="1" applyAlignment="1">
      <alignment vertical="center" wrapText="1"/>
    </xf>
    <xf numFmtId="0" fontId="62" fillId="0" borderId="116" xfId="0" applyFont="1" applyBorder="1" applyAlignment="1">
      <alignment vertical="center"/>
    </xf>
    <xf numFmtId="0" fontId="21" fillId="7" borderId="203" xfId="0" applyFont="1" applyFill="1" applyBorder="1" applyProtection="1">
      <protection locked="0"/>
    </xf>
    <xf numFmtId="0" fontId="3" fillId="0" borderId="42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3" fillId="0" borderId="49" xfId="0" applyFont="1" applyBorder="1" applyProtection="1">
      <protection locked="0"/>
    </xf>
    <xf numFmtId="0" fontId="3" fillId="0" borderId="195" xfId="0" applyFont="1" applyBorder="1" applyProtection="1">
      <protection locked="0"/>
    </xf>
    <xf numFmtId="0" fontId="3" fillId="11" borderId="42" xfId="0" applyFont="1" applyFill="1" applyBorder="1" applyProtection="1">
      <protection locked="0"/>
    </xf>
    <xf numFmtId="0" fontId="3" fillId="0" borderId="194" xfId="0" applyFont="1" applyBorder="1" applyProtection="1">
      <protection locked="0"/>
    </xf>
    <xf numFmtId="0" fontId="3" fillId="11" borderId="49" xfId="0" applyFont="1" applyFill="1" applyBorder="1" applyProtection="1">
      <protection locked="0"/>
    </xf>
    <xf numFmtId="0" fontId="21" fillId="11" borderId="42" xfId="0" applyFont="1" applyFill="1" applyBorder="1" applyProtection="1">
      <protection locked="0"/>
    </xf>
    <xf numFmtId="0" fontId="21" fillId="11" borderId="49" xfId="0" applyFont="1" applyFill="1" applyBorder="1" applyProtection="1">
      <protection locked="0"/>
    </xf>
    <xf numFmtId="164" fontId="22" fillId="0" borderId="194" xfId="0" applyNumberFormat="1" applyFont="1" applyBorder="1" applyProtection="1">
      <protection locked="0"/>
    </xf>
    <xf numFmtId="164" fontId="22" fillId="0" borderId="195" xfId="0" applyNumberFormat="1" applyFont="1" applyBorder="1" applyProtection="1">
      <protection locked="0"/>
    </xf>
    <xf numFmtId="164" fontId="21" fillId="7" borderId="205" xfId="0" applyNumberFormat="1" applyFont="1" applyFill="1" applyBorder="1" applyProtection="1">
      <protection locked="0"/>
    </xf>
    <xf numFmtId="164" fontId="22" fillId="0" borderId="205" xfId="0" applyNumberFormat="1" applyFont="1" applyBorder="1" applyProtection="1">
      <protection locked="0"/>
    </xf>
    <xf numFmtId="164" fontId="22" fillId="0" borderId="206" xfId="0" applyNumberFormat="1" applyFont="1" applyBorder="1" applyProtection="1">
      <protection locked="0"/>
    </xf>
    <xf numFmtId="0" fontId="21" fillId="7" borderId="205" xfId="0" applyFont="1" applyFill="1" applyBorder="1" applyProtection="1">
      <protection locked="0"/>
    </xf>
    <xf numFmtId="0" fontId="22" fillId="0" borderId="205" xfId="0" applyFont="1" applyBorder="1" applyProtection="1">
      <protection locked="0"/>
    </xf>
    <xf numFmtId="0" fontId="23" fillId="0" borderId="205" xfId="0" applyFont="1" applyBorder="1" applyProtection="1">
      <protection locked="0"/>
    </xf>
    <xf numFmtId="0" fontId="23" fillId="0" borderId="206" xfId="0" applyFont="1" applyBorder="1" applyProtection="1">
      <protection locked="0"/>
    </xf>
    <xf numFmtId="0" fontId="23" fillId="0" borderId="295" xfId="0" applyFont="1" applyBorder="1" applyProtection="1">
      <protection locked="0"/>
    </xf>
    <xf numFmtId="0" fontId="23" fillId="0" borderId="247" xfId="0" applyFont="1" applyBorder="1" applyProtection="1">
      <protection locked="0"/>
    </xf>
    <xf numFmtId="0" fontId="23" fillId="0" borderId="248" xfId="0" applyFont="1" applyBorder="1" applyProtection="1">
      <protection locked="0"/>
    </xf>
    <xf numFmtId="0" fontId="23" fillId="7" borderId="42" xfId="0" applyFont="1" applyFill="1" applyBorder="1" applyProtection="1">
      <protection locked="0"/>
    </xf>
    <xf numFmtId="0" fontId="23" fillId="7" borderId="49" xfId="0" applyFont="1" applyFill="1" applyBorder="1" applyProtection="1">
      <protection locked="0"/>
    </xf>
    <xf numFmtId="164" fontId="3" fillId="3" borderId="42" xfId="0" applyNumberFormat="1" applyFont="1" applyFill="1" applyBorder="1" applyAlignment="1" applyProtection="1">
      <alignment horizontal="right" vertical="center"/>
      <protection locked="0"/>
    </xf>
    <xf numFmtId="0" fontId="3" fillId="3" borderId="194" xfId="0" applyFont="1" applyFill="1" applyBorder="1" applyProtection="1">
      <protection locked="0"/>
    </xf>
    <xf numFmtId="164" fontId="3" fillId="3" borderId="49" xfId="0" applyNumberFormat="1" applyFont="1" applyFill="1" applyBorder="1" applyAlignment="1" applyProtection="1">
      <alignment horizontal="right" vertical="center"/>
      <protection locked="0"/>
    </xf>
    <xf numFmtId="0" fontId="3" fillId="3" borderId="195" xfId="0" applyFont="1" applyFill="1" applyBorder="1" applyProtection="1">
      <protection locked="0"/>
    </xf>
    <xf numFmtId="0" fontId="23" fillId="3" borderId="42" xfId="0" applyFont="1" applyFill="1" applyBorder="1" applyProtection="1">
      <protection locked="0"/>
    </xf>
    <xf numFmtId="0" fontId="23" fillId="3" borderId="49" xfId="0" applyFont="1" applyFill="1" applyBorder="1" applyProtection="1">
      <protection locked="0"/>
    </xf>
    <xf numFmtId="0" fontId="23" fillId="7" borderId="42" xfId="0" applyFont="1" applyFill="1" applyBorder="1" applyAlignment="1" applyProtection="1">
      <alignment horizontal="right" wrapText="1"/>
      <protection locked="0"/>
    </xf>
    <xf numFmtId="0" fontId="23" fillId="7" borderId="49" xfId="0" applyFont="1" applyFill="1" applyBorder="1" applyAlignment="1" applyProtection="1">
      <alignment horizontal="right" wrapText="1"/>
      <protection locked="0"/>
    </xf>
    <xf numFmtId="0" fontId="22" fillId="0" borderId="42" xfId="0" applyFont="1" applyBorder="1" applyAlignment="1" applyProtection="1">
      <alignment wrapText="1"/>
      <protection locked="0"/>
    </xf>
    <xf numFmtId="0" fontId="22" fillId="0" borderId="194" xfId="0" applyFont="1" applyBorder="1" applyProtection="1">
      <protection locked="0"/>
    </xf>
    <xf numFmtId="0" fontId="22" fillId="0" borderId="49" xfId="0" applyFont="1" applyBorder="1" applyAlignment="1" applyProtection="1">
      <alignment horizontal="right" wrapText="1"/>
      <protection locked="0"/>
    </xf>
    <xf numFmtId="0" fontId="22" fillId="0" borderId="195" xfId="0" applyFont="1" applyBorder="1" applyProtection="1">
      <protection locked="0"/>
    </xf>
    <xf numFmtId="0" fontId="22" fillId="0" borderId="49" xfId="0" applyFont="1" applyBorder="1" applyAlignment="1" applyProtection="1">
      <alignment wrapText="1"/>
      <protection locked="0"/>
    </xf>
    <xf numFmtId="0" fontId="23" fillId="7" borderId="205" xfId="0" applyFont="1" applyFill="1" applyBorder="1" applyAlignment="1" applyProtection="1">
      <alignment horizontal="right" wrapText="1"/>
      <protection locked="0"/>
    </xf>
    <xf numFmtId="0" fontId="22" fillId="0" borderId="205" xfId="0" applyFont="1" applyBorder="1" applyAlignment="1" applyProtection="1">
      <alignment wrapText="1"/>
      <protection locked="0"/>
    </xf>
    <xf numFmtId="0" fontId="22" fillId="0" borderId="206" xfId="0" applyFont="1" applyBorder="1" applyProtection="1">
      <protection locked="0"/>
    </xf>
    <xf numFmtId="0" fontId="23" fillId="14" borderId="42" xfId="0" applyFont="1" applyFill="1" applyBorder="1" applyAlignment="1" applyProtection="1">
      <alignment horizontal="right" wrapText="1"/>
      <protection locked="0"/>
    </xf>
    <xf numFmtId="0" fontId="23" fillId="14" borderId="49" xfId="0" applyFont="1" applyFill="1" applyBorder="1" applyAlignment="1" applyProtection="1">
      <alignment horizontal="right" wrapText="1"/>
      <protection locked="0"/>
    </xf>
    <xf numFmtId="0" fontId="3" fillId="7" borderId="42" xfId="0" applyFont="1" applyFill="1" applyBorder="1" applyAlignment="1" applyProtection="1">
      <alignment horizontal="right" wrapText="1"/>
      <protection locked="0"/>
    </xf>
    <xf numFmtId="0" fontId="3" fillId="7" borderId="49" xfId="0" applyFont="1" applyFill="1" applyBorder="1" applyAlignment="1" applyProtection="1">
      <alignment horizontal="right" wrapText="1"/>
      <protection locked="0"/>
    </xf>
    <xf numFmtId="0" fontId="23" fillId="7" borderId="224" xfId="0" applyFont="1" applyFill="1" applyBorder="1" applyAlignment="1" applyProtection="1">
      <alignment horizontal="right" wrapText="1"/>
      <protection locked="0"/>
    </xf>
    <xf numFmtId="0" fontId="3" fillId="0" borderId="225" xfId="0" applyFont="1" applyBorder="1" applyProtection="1">
      <protection locked="0"/>
    </xf>
    <xf numFmtId="0" fontId="3" fillId="3" borderId="206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dk1"/>
                </a:solidFill>
                <a:latin typeface="+mn-lt"/>
              </a:defRPr>
            </a:pPr>
            <a:r>
              <a:rPr lang="fr-FR" sz="1600" b="1" i="0">
                <a:solidFill>
                  <a:schemeClr val="dk1"/>
                </a:solidFill>
                <a:latin typeface="+mn-lt"/>
              </a:rPr>
              <a:t>Expenses</a:t>
            </a:r>
            <a:r>
              <a:rPr lang="fr-FR" sz="1600" b="1" i="0" baseline="0">
                <a:solidFill>
                  <a:schemeClr val="dk1"/>
                </a:solidFill>
                <a:latin typeface="+mn-lt"/>
              </a:rPr>
              <a:t> distribution </a:t>
            </a:r>
            <a:endParaRPr lang="fr-FR" sz="1600" b="1" i="0">
              <a:solidFill>
                <a:schemeClr val="dk1"/>
              </a:solidFill>
              <a:latin typeface="+mn-lt"/>
            </a:endParaRP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Summary!$B$38</c:f>
              <c:strCache>
                <c:ptCount val="1"/>
                <c:pt idx="0">
                  <c:v>Staff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Summary!$C$37:$G$37</c:f>
              <c:strCache>
                <c:ptCount val="5"/>
                <c:pt idx="0">
                  <c:v> Period 1</c:v>
                </c:pt>
                <c:pt idx="1">
                  <c:v> Period 2</c:v>
                </c:pt>
                <c:pt idx="2">
                  <c:v> Period 3</c:v>
                </c:pt>
                <c:pt idx="3">
                  <c:v> Period 4</c:v>
                </c:pt>
                <c:pt idx="4">
                  <c:v> Period 5</c:v>
                </c:pt>
              </c:strCache>
            </c:strRef>
          </c:cat>
          <c:val>
            <c:numRef>
              <c:f>Summary!$C$38:$G$38</c:f>
              <c:numCache>
                <c:formatCode>_-* #\ ##0_-;\-* #\ ##0_-;_-* "-"??_-;_-@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4BA-434B-812B-939E4D48A58C}"/>
            </c:ext>
          </c:extLst>
        </c:ser>
        <c:ser>
          <c:idx val="1"/>
          <c:order val="1"/>
          <c:tx>
            <c:strRef>
              <c:f>Summary!$B$39</c:f>
              <c:strCache>
                <c:ptCount val="1"/>
                <c:pt idx="0">
                  <c:v>Maintenance of equipment and facilities</c:v>
                </c:pt>
              </c:strCache>
            </c:strRef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Summary!$C$37:$G$37</c:f>
              <c:strCache>
                <c:ptCount val="5"/>
                <c:pt idx="0">
                  <c:v> Period 1</c:v>
                </c:pt>
                <c:pt idx="1">
                  <c:v> Period 2</c:v>
                </c:pt>
                <c:pt idx="2">
                  <c:v> Period 3</c:v>
                </c:pt>
                <c:pt idx="3">
                  <c:v> Period 4</c:v>
                </c:pt>
                <c:pt idx="4">
                  <c:v> Period 5</c:v>
                </c:pt>
              </c:strCache>
            </c:strRef>
          </c:cat>
          <c:val>
            <c:numRef>
              <c:f>Summary!$C$39:$G$39</c:f>
              <c:numCache>
                <c:formatCode>_-* #\ ##0_-;\-* #\ ##0_-;_-* "-"??_-;_-@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4BA-434B-812B-939E4D48A58C}"/>
            </c:ext>
          </c:extLst>
        </c:ser>
        <c:ser>
          <c:idx val="2"/>
          <c:order val="2"/>
          <c:tx>
            <c:strRef>
              <c:f>Summary!$B$40</c:f>
              <c:strCache>
                <c:ptCount val="1"/>
                <c:pt idx="0">
                  <c:v>Operation (including small equipment)</c:v>
                </c:pt>
              </c:strCache>
            </c:strRef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Summary!$C$37:$G$37</c:f>
              <c:strCache>
                <c:ptCount val="5"/>
                <c:pt idx="0">
                  <c:v> Period 1</c:v>
                </c:pt>
                <c:pt idx="1">
                  <c:v> Period 2</c:v>
                </c:pt>
                <c:pt idx="2">
                  <c:v> Period 3</c:v>
                </c:pt>
                <c:pt idx="3">
                  <c:v> Period 4</c:v>
                </c:pt>
                <c:pt idx="4">
                  <c:v> Period 5</c:v>
                </c:pt>
              </c:strCache>
            </c:strRef>
          </c:cat>
          <c:val>
            <c:numRef>
              <c:f>Summary!$C$40:$G$40</c:f>
              <c:numCache>
                <c:formatCode>_-* #\ ##0_-;\-* #\ ##0_-;_-* "-"??_-;_-@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54BA-434B-812B-939E4D48A58C}"/>
            </c:ext>
          </c:extLst>
        </c:ser>
        <c:ser>
          <c:idx val="3"/>
          <c:order val="3"/>
          <c:tx>
            <c:strRef>
              <c:f>Summary!$B$41</c:f>
              <c:strCache>
                <c:ptCount val="1"/>
                <c:pt idx="0">
                  <c:v>Governance, consultation and regulation</c:v>
                </c:pt>
              </c:strCache>
            </c:strRef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Summary!$C$37:$G$37</c:f>
              <c:strCache>
                <c:ptCount val="5"/>
                <c:pt idx="0">
                  <c:v> Period 1</c:v>
                </c:pt>
                <c:pt idx="1">
                  <c:v> Period 2</c:v>
                </c:pt>
                <c:pt idx="2">
                  <c:v> Period 3</c:v>
                </c:pt>
                <c:pt idx="3">
                  <c:v> Period 4</c:v>
                </c:pt>
                <c:pt idx="4">
                  <c:v> Period 5</c:v>
                </c:pt>
              </c:strCache>
            </c:strRef>
          </c:cat>
          <c:val>
            <c:numRef>
              <c:f>Summary!$C$41:$G$41</c:f>
              <c:numCache>
                <c:formatCode>_-* #\ ##0_-;\-* #\ ##0_-;_-* "-"??_-;_-@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54BA-434B-812B-939E4D48A58C}"/>
            </c:ext>
          </c:extLst>
        </c:ser>
        <c:ser>
          <c:idx val="4"/>
          <c:order val="4"/>
          <c:tx>
            <c:strRef>
              <c:f>Summary!$B$42</c:f>
              <c:strCache>
                <c:ptCount val="1"/>
                <c:pt idx="0">
                  <c:v>Scientific monitoring</c:v>
                </c:pt>
              </c:strCache>
            </c:strRef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Summary!$C$37:$G$37</c:f>
              <c:strCache>
                <c:ptCount val="5"/>
                <c:pt idx="0">
                  <c:v> Period 1</c:v>
                </c:pt>
                <c:pt idx="1">
                  <c:v> Period 2</c:v>
                </c:pt>
                <c:pt idx="2">
                  <c:v> Period 3</c:v>
                </c:pt>
                <c:pt idx="3">
                  <c:v> Period 4</c:v>
                </c:pt>
                <c:pt idx="4">
                  <c:v> Period 5</c:v>
                </c:pt>
              </c:strCache>
            </c:strRef>
          </c:cat>
          <c:val>
            <c:numRef>
              <c:f>Summary!$C$42:$G$42</c:f>
              <c:numCache>
                <c:formatCode>_-* #\ ##0_-;\-* #\ ##0_-;_-* "-"??_-;_-@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54BA-434B-812B-939E4D48A58C}"/>
            </c:ext>
          </c:extLst>
        </c:ser>
        <c:ser>
          <c:idx val="5"/>
          <c:order val="5"/>
          <c:tx>
            <c:strRef>
              <c:f>Summary!$B$43</c:f>
              <c:strCache>
                <c:ptCount val="1"/>
                <c:pt idx="0">
                  <c:v>Information, awareness raising</c:v>
                </c:pt>
              </c:strCache>
            </c:strRef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Summary!$C$37:$G$37</c:f>
              <c:strCache>
                <c:ptCount val="5"/>
                <c:pt idx="0">
                  <c:v> Period 1</c:v>
                </c:pt>
                <c:pt idx="1">
                  <c:v> Period 2</c:v>
                </c:pt>
                <c:pt idx="2">
                  <c:v> Period 3</c:v>
                </c:pt>
                <c:pt idx="3">
                  <c:v> Period 4</c:v>
                </c:pt>
                <c:pt idx="4">
                  <c:v> Period 5</c:v>
                </c:pt>
              </c:strCache>
            </c:strRef>
          </c:cat>
          <c:val>
            <c:numRef>
              <c:f>Summary!$C$43:$G$43</c:f>
              <c:numCache>
                <c:formatCode>_-* #\ ##0_-;\-* #\ ##0_-;_-* "-"??_-;_-@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54BA-434B-812B-939E4D48A58C}"/>
            </c:ext>
          </c:extLst>
        </c:ser>
        <c:ser>
          <c:idx val="6"/>
          <c:order val="6"/>
          <c:tx>
            <c:strRef>
              <c:f>Summary!$B$44</c:f>
              <c:strCache>
                <c:ptCount val="1"/>
                <c:pt idx="0">
                  <c:v>Other management activities</c:v>
                </c:pt>
              </c:strCache>
            </c:strRef>
          </c:tx>
          <c:invertIfNegative val="1"/>
          <c:cat>
            <c:strRef>
              <c:f>Summary!$C$37:$G$37</c:f>
              <c:strCache>
                <c:ptCount val="5"/>
                <c:pt idx="0">
                  <c:v> Period 1</c:v>
                </c:pt>
                <c:pt idx="1">
                  <c:v> Period 2</c:v>
                </c:pt>
                <c:pt idx="2">
                  <c:v> Period 3</c:v>
                </c:pt>
                <c:pt idx="3">
                  <c:v> Period 4</c:v>
                </c:pt>
                <c:pt idx="4">
                  <c:v> Period 5</c:v>
                </c:pt>
              </c:strCache>
            </c:strRef>
          </c:cat>
          <c:val>
            <c:numRef>
              <c:f>Summary!$C$44:$G$44</c:f>
              <c:numCache>
                <c:formatCode>_-* #\ ##0_-;\-* #\ ##0_-;_-* "-"??_-;_-@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BA-434B-812B-939E4D48A58C}"/>
            </c:ext>
          </c:extLst>
        </c:ser>
        <c:ser>
          <c:idx val="7"/>
          <c:order val="7"/>
          <c:tx>
            <c:strRef>
              <c:f>Summary!$B$45</c:f>
              <c:strCache>
                <c:ptCount val="1"/>
                <c:pt idx="0">
                  <c:v>Other costs and services</c:v>
                </c:pt>
              </c:strCache>
            </c:strRef>
          </c:tx>
          <c:invertIfNegative val="0"/>
          <c:cat>
            <c:strRef>
              <c:f>Summary!$C$37:$G$37</c:f>
              <c:strCache>
                <c:ptCount val="5"/>
                <c:pt idx="0">
                  <c:v> Period 1</c:v>
                </c:pt>
                <c:pt idx="1">
                  <c:v> Period 2</c:v>
                </c:pt>
                <c:pt idx="2">
                  <c:v> Period 3</c:v>
                </c:pt>
                <c:pt idx="3">
                  <c:v> Period 4</c:v>
                </c:pt>
                <c:pt idx="4">
                  <c:v> Period 5</c:v>
                </c:pt>
              </c:strCache>
            </c:strRef>
          </c:cat>
          <c:val>
            <c:numRef>
              <c:f>Summary!$C$45:$G$45</c:f>
              <c:numCache>
                <c:formatCode>_-* #\ ##0_-;\-* #\ ##0_-;_-* "-"??_-;_-@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DF-4AE4-8B2E-6B376C6CF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8060974"/>
        <c:axId val="1325476131"/>
      </c:barChart>
      <c:catAx>
        <c:axId val="13080609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800" b="0" i="0">
                <a:solidFill>
                  <a:schemeClr val="dk1"/>
                </a:solidFill>
                <a:latin typeface="+mn-lt"/>
              </a:defRPr>
            </a:pPr>
            <a:endParaRPr lang="fr-FR"/>
          </a:p>
        </c:txPr>
        <c:crossAx val="1325476131"/>
        <c:crosses val="autoZero"/>
        <c:auto val="1"/>
        <c:lblAlgn val="ctr"/>
        <c:lblOffset val="100"/>
        <c:noMultiLvlLbl val="1"/>
      </c:catAx>
      <c:valAx>
        <c:axId val="132547613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_-* #\ ##0_-;\-* #\ ##0_-;_-* &quot;-&quot;??_-;_-@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30806097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6.8024008884784812E-2"/>
          <c:y val="0.11705258845969942"/>
          <c:w val="0.93197600299962502"/>
          <c:h val="0.12489338568826654"/>
        </c:manualLayout>
      </c:layout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dk1"/>
                </a:solidFill>
                <a:latin typeface="+mn-lt"/>
              </a:defRPr>
            </a:pPr>
            <a:r>
              <a:rPr lang="fr-FR" sz="1600" b="1" i="0">
                <a:solidFill>
                  <a:schemeClr val="dk1"/>
                </a:solidFill>
                <a:latin typeface="+mn-lt"/>
              </a:rPr>
              <a:t>Cofinancing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041491388918854"/>
          <c:y val="0.33204588470265917"/>
          <c:w val="0.72565814547154206"/>
          <c:h val="0.4419420480806433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Summary!$B$47</c:f>
              <c:strCache>
                <c:ptCount val="1"/>
                <c:pt idx="0">
                  <c:v>Resqueted MedFund funding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Ne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Summary!$C$47:$G$47</c:f>
              <c:numCache>
                <c:formatCode>_-* #\ ##0_-;\-* #\ ##0_-;_-* "-"??_-;_-@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A99-4346-A551-D14BBC9ABBFF}"/>
            </c:ext>
          </c:extLst>
        </c:ser>
        <c:ser>
          <c:idx val="1"/>
          <c:order val="1"/>
          <c:tx>
            <c:strRef>
              <c:f>Summary!$B$48</c:f>
              <c:strCache>
                <c:ptCount val="1"/>
                <c:pt idx="0">
                  <c:v>Co-funding</c:v>
                </c:pt>
              </c:strCache>
            </c:strRef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70AD47"/>
                    </a:solidFill>
                    <a:latin typeface="Ne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Summary!$C$48:$G$48</c:f>
              <c:numCache>
                <c:formatCode>_-* #\ ##0_-;\-* #\ ##0_-;_-* "-"??_-;_-@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A99-4346-A551-D14BBC9AB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8089230"/>
        <c:axId val="1505550954"/>
      </c:barChart>
      <c:catAx>
        <c:axId val="9180892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800" b="0" i="0">
                <a:solidFill>
                  <a:schemeClr val="dk1"/>
                </a:solidFill>
                <a:latin typeface="+mn-lt"/>
              </a:defRPr>
            </a:pPr>
            <a:endParaRPr lang="fr-FR"/>
          </a:p>
        </c:txPr>
        <c:crossAx val="1505550954"/>
        <c:crosses val="autoZero"/>
        <c:auto val="1"/>
        <c:lblAlgn val="ctr"/>
        <c:lblOffset val="100"/>
        <c:noMultiLvlLbl val="1"/>
      </c:catAx>
      <c:valAx>
        <c:axId val="150555095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_-* #\ ##0_-;\-* #\ ##0_-;_-* &quot;-&quot;??_-;_-@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918089230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/>
          <a:lstStyle/>
          <a:p>
            <a:pPr lvl="0">
              <a:defRPr sz="1100" b="1" i="0">
                <a:solidFill>
                  <a:schemeClr val="lt1"/>
                </a:solidFill>
                <a:latin typeface="+mn-lt"/>
              </a:defRPr>
            </a:pPr>
            <a:r>
              <a:rPr lang="fr-FR" sz="1100" b="1" i="0">
                <a:solidFill>
                  <a:schemeClr val="lt1"/>
                </a:solidFill>
                <a:latin typeface="+mn-lt"/>
              </a:rPr>
              <a:t>repartition de la subvention MedFUND demandee</a:t>
            </a:r>
          </a:p>
        </c:rich>
      </c:tx>
      <c:layout>
        <c:manualLayout>
          <c:xMode val="edge"/>
          <c:yMode val="edge"/>
          <c:x val="0.20401061363566528"/>
          <c:y val="0"/>
        </c:manualLayout>
      </c:layout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5E73-4A86-91B8-54984BE5C1A8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5E73-4A86-91B8-54984BE5C1A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Summary!$B$50:$B$51</c:f>
              <c:strCache>
                <c:ptCount val="2"/>
                <c:pt idx="0">
                  <c:v>MPA manager </c:v>
                </c:pt>
                <c:pt idx="1">
                  <c:v>Co manager </c:v>
                </c:pt>
              </c:strCache>
            </c:strRef>
          </c:cat>
          <c:val>
            <c:numRef>
              <c:f>Summary!$H$50:$H$51</c:f>
              <c:numCache>
                <c:formatCode>_-* #\ ##0_-;\-* #\ ##0_-;_-* "-"??_-;_-@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73-4A86-91B8-54984BE5C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181611</xdr:colOff>
      <xdr:row>0</xdr:row>
      <xdr:rowOff>0</xdr:rowOff>
    </xdr:from>
    <xdr:ext cx="1478732" cy="533477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C5F5D11-4132-414F-94D7-6118E37F37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1611" y="0"/>
          <a:ext cx="1478732" cy="533477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</xdr:colOff>
      <xdr:row>0</xdr:row>
      <xdr:rowOff>28575</xdr:rowOff>
    </xdr:from>
    <xdr:ext cx="712470" cy="25336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4370" y="28575"/>
          <a:ext cx="712470" cy="25336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34925</xdr:colOff>
      <xdr:row>1</xdr:row>
      <xdr:rowOff>88900</xdr:rowOff>
    </xdr:from>
    <xdr:ext cx="6667500" cy="3609975"/>
    <xdr:graphicFrame macro="">
      <xdr:nvGraphicFramePr>
        <xdr:cNvPr id="590536873" name="Chart 1" title="Graphique">
          <a:extLst>
            <a:ext uri="{FF2B5EF4-FFF2-40B4-BE49-F238E27FC236}">
              <a16:creationId xmlns:a16="http://schemas.microsoft.com/office/drawing/2014/main" id="{00000000-0008-0000-0200-0000A9E03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0</xdr:colOff>
      <xdr:row>21</xdr:row>
      <xdr:rowOff>127000</xdr:rowOff>
    </xdr:from>
    <xdr:ext cx="3048000" cy="2390775"/>
    <xdr:graphicFrame macro="">
      <xdr:nvGraphicFramePr>
        <xdr:cNvPr id="1254171315" name="Chart 2">
          <a:extLst>
            <a:ext uri="{FF2B5EF4-FFF2-40B4-BE49-F238E27FC236}">
              <a16:creationId xmlns:a16="http://schemas.microsoft.com/office/drawing/2014/main" id="{00000000-0008-0000-0200-0000B322C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</xdr:col>
      <xdr:colOff>752474</xdr:colOff>
      <xdr:row>21</xdr:row>
      <xdr:rowOff>120650</xdr:rowOff>
    </xdr:from>
    <xdr:ext cx="3571875" cy="2409825"/>
    <xdr:graphicFrame macro="">
      <xdr:nvGraphicFramePr>
        <xdr:cNvPr id="1950291769" name="Chart 3" title="Chart">
          <a:extLst>
            <a:ext uri="{FF2B5EF4-FFF2-40B4-BE49-F238E27FC236}">
              <a16:creationId xmlns:a16="http://schemas.microsoft.com/office/drawing/2014/main" id="{00000000-0008-0000-0200-000039173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C906-AEF5-4DFB-9D16-C14DAC4A6A42}">
  <dimension ref="A1:P1001"/>
  <sheetViews>
    <sheetView topLeftCell="F1" workbookViewId="0">
      <selection activeCell="K10" sqref="K10"/>
    </sheetView>
  </sheetViews>
  <sheetFormatPr baseColWidth="10" defaultRowHeight="15" x14ac:dyDescent="0.25"/>
  <cols>
    <col min="1" max="1" width="28.7109375" style="293" customWidth="1"/>
    <col min="2" max="2" width="38.140625" customWidth="1"/>
    <col min="3" max="3" width="14.42578125" customWidth="1"/>
    <col min="4" max="4" width="9.42578125" customWidth="1"/>
    <col min="5" max="5" width="46.28515625" customWidth="1"/>
    <col min="6" max="6" width="5.28515625" style="296" customWidth="1"/>
    <col min="7" max="11" width="41.140625" customWidth="1"/>
  </cols>
  <sheetData>
    <row r="1" spans="1:16" x14ac:dyDescent="0.25">
      <c r="B1" s="294"/>
      <c r="C1" s="295"/>
    </row>
    <row r="2" spans="1:16" ht="18" x14ac:dyDescent="0.25">
      <c r="B2" s="297" t="s">
        <v>101</v>
      </c>
      <c r="C2" s="298" t="s">
        <v>102</v>
      </c>
    </row>
    <row r="3" spans="1:16" x14ac:dyDescent="0.25">
      <c r="B3" s="299"/>
    </row>
    <row r="4" spans="1:16" ht="51" x14ac:dyDescent="0.25">
      <c r="A4" s="300" t="s">
        <v>103</v>
      </c>
      <c r="B4" s="301" t="s">
        <v>104</v>
      </c>
      <c r="C4" s="302" t="s">
        <v>105</v>
      </c>
      <c r="D4" s="303"/>
      <c r="E4" s="302" t="s">
        <v>132</v>
      </c>
      <c r="F4" s="304"/>
      <c r="G4" s="303" t="s">
        <v>133</v>
      </c>
      <c r="H4" s="303" t="s">
        <v>134</v>
      </c>
      <c r="I4" s="303" t="s">
        <v>135</v>
      </c>
      <c r="J4" s="303" t="s">
        <v>136</v>
      </c>
      <c r="K4" s="303" t="s">
        <v>137</v>
      </c>
    </row>
    <row r="5" spans="1:16" ht="22.5" x14ac:dyDescent="0.25">
      <c r="A5" s="746" t="s">
        <v>106</v>
      </c>
      <c r="B5" s="747" t="s">
        <v>107</v>
      </c>
      <c r="C5" s="748"/>
      <c r="D5" s="305" t="s">
        <v>108</v>
      </c>
      <c r="E5" s="306"/>
      <c r="F5" s="307"/>
      <c r="G5" s="306"/>
      <c r="H5" s="306"/>
      <c r="I5" s="306"/>
      <c r="J5" s="306"/>
      <c r="K5" s="306"/>
      <c r="L5" s="308"/>
      <c r="M5" s="308"/>
      <c r="N5" s="308"/>
      <c r="O5" s="308"/>
      <c r="P5" s="308"/>
    </row>
    <row r="6" spans="1:16" x14ac:dyDescent="0.25">
      <c r="A6" s="737"/>
      <c r="B6" s="739"/>
      <c r="C6" s="741"/>
      <c r="D6" s="309" t="s">
        <v>109</v>
      </c>
      <c r="E6" s="310"/>
      <c r="F6" s="311"/>
      <c r="G6" s="310"/>
      <c r="H6" s="310"/>
      <c r="I6" s="310"/>
      <c r="J6" s="310"/>
      <c r="K6" s="310"/>
      <c r="L6" s="308"/>
      <c r="M6" s="308"/>
      <c r="N6" s="308"/>
      <c r="O6" s="308"/>
      <c r="P6" s="308"/>
    </row>
    <row r="7" spans="1:16" ht="22.5" x14ac:dyDescent="0.25">
      <c r="A7" s="742" t="s">
        <v>110</v>
      </c>
      <c r="B7" s="743" t="s">
        <v>111</v>
      </c>
      <c r="C7" s="740"/>
      <c r="D7" s="305" t="s">
        <v>108</v>
      </c>
      <c r="E7" s="306"/>
      <c r="F7" s="307"/>
      <c r="G7" s="306"/>
      <c r="H7" s="306"/>
      <c r="I7" s="306"/>
      <c r="J7" s="306"/>
      <c r="K7" s="306"/>
      <c r="L7" s="308"/>
      <c r="M7" s="308"/>
      <c r="N7" s="308"/>
      <c r="O7" s="308"/>
      <c r="P7" s="308"/>
    </row>
    <row r="8" spans="1:16" x14ac:dyDescent="0.25">
      <c r="A8" s="737"/>
      <c r="B8" s="745"/>
      <c r="C8" s="741"/>
      <c r="D8" s="309" t="s">
        <v>109</v>
      </c>
      <c r="E8" s="310"/>
      <c r="F8" s="311"/>
      <c r="G8" s="310"/>
      <c r="H8" s="310"/>
      <c r="I8" s="310"/>
      <c r="J8" s="310"/>
      <c r="K8" s="310"/>
      <c r="L8" s="308"/>
      <c r="M8" s="308"/>
      <c r="N8" s="308"/>
      <c r="O8" s="308"/>
      <c r="P8" s="308"/>
    </row>
    <row r="9" spans="1:16" ht="22.5" x14ac:dyDescent="0.25">
      <c r="A9" s="742" t="s">
        <v>112</v>
      </c>
      <c r="B9" s="738" t="s">
        <v>113</v>
      </c>
      <c r="C9" s="740"/>
      <c r="D9" s="305" t="s">
        <v>108</v>
      </c>
      <c r="E9" s="306"/>
      <c r="F9" s="307"/>
      <c r="G9" s="306"/>
      <c r="H9" s="306"/>
      <c r="I9" s="306"/>
      <c r="J9" s="306"/>
      <c r="K9" s="306"/>
      <c r="L9" s="308"/>
      <c r="M9" s="308"/>
      <c r="N9" s="308"/>
      <c r="O9" s="308"/>
      <c r="P9" s="308"/>
    </row>
    <row r="10" spans="1:16" x14ac:dyDescent="0.25">
      <c r="A10" s="737"/>
      <c r="B10" s="739"/>
      <c r="C10" s="741"/>
      <c r="D10" s="309" t="s">
        <v>109</v>
      </c>
      <c r="E10" s="310"/>
      <c r="F10" s="311"/>
      <c r="G10" s="310"/>
      <c r="H10" s="310"/>
      <c r="I10" s="310"/>
      <c r="J10" s="310"/>
      <c r="K10" s="310"/>
      <c r="L10" s="308"/>
      <c r="M10" s="308"/>
      <c r="N10" s="308"/>
      <c r="O10" s="308"/>
      <c r="P10" s="308"/>
    </row>
    <row r="11" spans="1:16" ht="22.5" x14ac:dyDescent="0.25">
      <c r="A11" s="742" t="s">
        <v>114</v>
      </c>
      <c r="B11" s="738" t="s">
        <v>115</v>
      </c>
      <c r="C11" s="740"/>
      <c r="D11" s="305" t="s">
        <v>108</v>
      </c>
      <c r="E11" s="306"/>
      <c r="F11" s="307"/>
      <c r="G11" s="306"/>
      <c r="H11" s="306"/>
      <c r="I11" s="306"/>
      <c r="J11" s="306"/>
      <c r="K11" s="306"/>
      <c r="L11" s="308"/>
      <c r="M11" s="308"/>
      <c r="N11" s="308"/>
      <c r="O11" s="308"/>
      <c r="P11" s="308"/>
    </row>
    <row r="12" spans="1:16" x14ac:dyDescent="0.25">
      <c r="A12" s="737"/>
      <c r="B12" s="739"/>
      <c r="C12" s="741"/>
      <c r="D12" s="309" t="s">
        <v>109</v>
      </c>
      <c r="E12" s="310"/>
      <c r="F12" s="311"/>
      <c r="G12" s="310"/>
      <c r="H12" s="310"/>
      <c r="I12" s="310"/>
      <c r="J12" s="310"/>
      <c r="K12" s="310"/>
      <c r="L12" s="308"/>
      <c r="M12" s="308"/>
      <c r="N12" s="308"/>
      <c r="O12" s="308"/>
      <c r="P12" s="308"/>
    </row>
    <row r="13" spans="1:16" ht="22.5" x14ac:dyDescent="0.25">
      <c r="A13" s="742" t="s">
        <v>116</v>
      </c>
      <c r="B13" s="738" t="s">
        <v>117</v>
      </c>
      <c r="C13" s="740"/>
      <c r="D13" s="305" t="s">
        <v>108</v>
      </c>
      <c r="E13" s="306"/>
      <c r="F13" s="307"/>
      <c r="G13" s="306"/>
      <c r="H13" s="306"/>
      <c r="I13" s="306"/>
      <c r="J13" s="306"/>
      <c r="K13" s="306"/>
      <c r="L13" s="308"/>
      <c r="M13" s="308"/>
      <c r="N13" s="308"/>
      <c r="O13" s="308"/>
      <c r="P13" s="308"/>
    </row>
    <row r="14" spans="1:16" x14ac:dyDescent="0.25">
      <c r="A14" s="737"/>
      <c r="B14" s="739"/>
      <c r="C14" s="741"/>
      <c r="D14" s="309" t="s">
        <v>109</v>
      </c>
      <c r="E14" s="310"/>
      <c r="F14" s="311"/>
      <c r="G14" s="310"/>
      <c r="H14" s="310"/>
      <c r="I14" s="310"/>
      <c r="J14" s="310"/>
      <c r="K14" s="310"/>
      <c r="L14" s="308"/>
      <c r="M14" s="308"/>
      <c r="N14" s="308"/>
      <c r="O14" s="308"/>
      <c r="P14" s="308"/>
    </row>
    <row r="15" spans="1:16" ht="22.5" x14ac:dyDescent="0.25">
      <c r="A15" s="742" t="s">
        <v>118</v>
      </c>
      <c r="B15" s="743" t="s">
        <v>119</v>
      </c>
      <c r="C15" s="740"/>
      <c r="D15" s="305" t="s">
        <v>108</v>
      </c>
      <c r="E15" s="306"/>
      <c r="F15" s="307"/>
      <c r="G15" s="306"/>
      <c r="H15" s="306"/>
      <c r="I15" s="306"/>
      <c r="J15" s="306"/>
      <c r="K15" s="306"/>
      <c r="L15" s="308"/>
      <c r="M15" s="308"/>
      <c r="N15" s="308"/>
      <c r="O15" s="308"/>
      <c r="P15" s="308"/>
    </row>
    <row r="16" spans="1:16" x14ac:dyDescent="0.25">
      <c r="A16" s="737"/>
      <c r="B16" s="745"/>
      <c r="C16" s="741"/>
      <c r="D16" s="309" t="s">
        <v>109</v>
      </c>
      <c r="E16" s="310"/>
      <c r="F16" s="311"/>
      <c r="G16" s="310"/>
      <c r="H16" s="310"/>
      <c r="I16" s="310"/>
      <c r="J16" s="310"/>
      <c r="K16" s="310"/>
      <c r="L16" s="308"/>
      <c r="M16" s="308"/>
      <c r="N16" s="308"/>
      <c r="O16" s="308"/>
      <c r="P16" s="308"/>
    </row>
    <row r="17" spans="1:16" ht="22.5" x14ac:dyDescent="0.25">
      <c r="A17" s="742" t="s">
        <v>120</v>
      </c>
      <c r="B17" s="738" t="s">
        <v>121</v>
      </c>
      <c r="C17" s="740"/>
      <c r="D17" s="305" t="s">
        <v>108</v>
      </c>
      <c r="E17" s="306"/>
      <c r="F17" s="307"/>
      <c r="G17" s="306"/>
      <c r="H17" s="306"/>
      <c r="I17" s="306"/>
      <c r="J17" s="306"/>
      <c r="K17" s="306"/>
      <c r="L17" s="308"/>
      <c r="M17" s="308"/>
      <c r="N17" s="308"/>
      <c r="O17" s="308"/>
      <c r="P17" s="308"/>
    </row>
    <row r="18" spans="1:16" x14ac:dyDescent="0.25">
      <c r="A18" s="737"/>
      <c r="B18" s="739"/>
      <c r="C18" s="741"/>
      <c r="D18" s="309" t="s">
        <v>109</v>
      </c>
      <c r="E18" s="310"/>
      <c r="F18" s="311"/>
      <c r="G18" s="310"/>
      <c r="H18" s="310"/>
      <c r="I18" s="310"/>
      <c r="J18" s="310"/>
      <c r="K18" s="310"/>
      <c r="L18" s="308"/>
      <c r="M18" s="308"/>
      <c r="N18" s="308"/>
      <c r="O18" s="308"/>
      <c r="P18" s="308"/>
    </row>
    <row r="19" spans="1:16" ht="22.5" x14ac:dyDescent="0.25">
      <c r="A19" s="742" t="s">
        <v>122</v>
      </c>
      <c r="B19" s="738" t="s">
        <v>123</v>
      </c>
      <c r="C19" s="740"/>
      <c r="D19" s="305" t="s">
        <v>108</v>
      </c>
      <c r="E19" s="306"/>
      <c r="F19" s="307"/>
      <c r="G19" s="306"/>
      <c r="H19" s="306"/>
      <c r="I19" s="306"/>
      <c r="J19" s="306"/>
      <c r="K19" s="306"/>
      <c r="L19" s="308"/>
      <c r="M19" s="308"/>
      <c r="N19" s="308"/>
      <c r="O19" s="308"/>
      <c r="P19" s="308"/>
    </row>
    <row r="20" spans="1:16" x14ac:dyDescent="0.25">
      <c r="A20" s="737"/>
      <c r="B20" s="739"/>
      <c r="C20" s="741"/>
      <c r="D20" s="309" t="s">
        <v>109</v>
      </c>
      <c r="E20" s="310"/>
      <c r="F20" s="311"/>
      <c r="G20" s="310"/>
      <c r="H20" s="310"/>
      <c r="I20" s="310"/>
      <c r="J20" s="310"/>
      <c r="K20" s="310"/>
      <c r="L20" s="308"/>
      <c r="M20" s="308"/>
      <c r="N20" s="308"/>
      <c r="O20" s="308"/>
      <c r="P20" s="308"/>
    </row>
    <row r="21" spans="1:16" ht="22.5" x14ac:dyDescent="0.25">
      <c r="A21" s="736" t="s">
        <v>124</v>
      </c>
      <c r="B21" s="743" t="s">
        <v>125</v>
      </c>
      <c r="C21" s="740"/>
      <c r="D21" s="305" t="s">
        <v>108</v>
      </c>
      <c r="E21" s="306"/>
      <c r="F21" s="307"/>
      <c r="G21" s="306"/>
      <c r="H21" s="306"/>
      <c r="I21" s="306"/>
      <c r="J21" s="306"/>
      <c r="K21" s="306"/>
      <c r="L21" s="308"/>
      <c r="M21" s="308"/>
      <c r="N21" s="308"/>
      <c r="O21" s="308"/>
      <c r="P21" s="308"/>
    </row>
    <row r="22" spans="1:16" x14ac:dyDescent="0.25">
      <c r="A22" s="737"/>
      <c r="B22" s="745"/>
      <c r="C22" s="741"/>
      <c r="D22" s="309" t="s">
        <v>109</v>
      </c>
      <c r="E22" s="310"/>
      <c r="F22" s="311"/>
      <c r="G22" s="310"/>
      <c r="H22" s="310"/>
      <c r="I22" s="310"/>
      <c r="J22" s="310"/>
      <c r="K22" s="310"/>
      <c r="L22" s="308"/>
      <c r="M22" s="308"/>
      <c r="N22" s="308"/>
      <c r="O22" s="308"/>
      <c r="P22" s="308"/>
    </row>
    <row r="23" spans="1:16" ht="22.5" x14ac:dyDescent="0.25">
      <c r="A23" s="736" t="s">
        <v>126</v>
      </c>
      <c r="B23" s="738" t="s">
        <v>127</v>
      </c>
      <c r="C23" s="740"/>
      <c r="D23" s="305" t="s">
        <v>108</v>
      </c>
      <c r="E23" s="306"/>
      <c r="F23" s="307"/>
      <c r="G23" s="306"/>
      <c r="H23" s="306"/>
      <c r="I23" s="306"/>
      <c r="J23" s="306"/>
      <c r="K23" s="306"/>
      <c r="L23" s="308"/>
      <c r="M23" s="308"/>
      <c r="N23" s="308"/>
      <c r="O23" s="308"/>
      <c r="P23" s="308"/>
    </row>
    <row r="24" spans="1:16" x14ac:dyDescent="0.25">
      <c r="A24" s="737"/>
      <c r="B24" s="739"/>
      <c r="C24" s="741"/>
      <c r="D24" s="309" t="s">
        <v>109</v>
      </c>
      <c r="E24" s="310"/>
      <c r="F24" s="311"/>
      <c r="G24" s="310"/>
      <c r="H24" s="310"/>
      <c r="I24" s="310"/>
      <c r="J24" s="310"/>
      <c r="K24" s="310"/>
      <c r="L24" s="308"/>
      <c r="M24" s="308"/>
      <c r="N24" s="308"/>
      <c r="O24" s="308"/>
      <c r="P24" s="308"/>
    </row>
    <row r="25" spans="1:16" ht="22.5" x14ac:dyDescent="0.25">
      <c r="A25" s="736" t="s">
        <v>128</v>
      </c>
      <c r="B25" s="738" t="s">
        <v>129</v>
      </c>
      <c r="C25" s="740"/>
      <c r="D25" s="305" t="s">
        <v>108</v>
      </c>
      <c r="E25" s="306"/>
      <c r="F25" s="307"/>
      <c r="G25" s="306"/>
      <c r="H25" s="306"/>
      <c r="I25" s="306"/>
      <c r="J25" s="306"/>
      <c r="K25" s="306"/>
      <c r="L25" s="308"/>
      <c r="M25" s="308"/>
      <c r="N25" s="308"/>
      <c r="O25" s="308"/>
      <c r="P25" s="308"/>
    </row>
    <row r="26" spans="1:16" x14ac:dyDescent="0.25">
      <c r="A26" s="737"/>
      <c r="B26" s="739"/>
      <c r="C26" s="741"/>
      <c r="D26" s="309" t="s">
        <v>109</v>
      </c>
      <c r="E26" s="310"/>
      <c r="F26" s="311"/>
      <c r="G26" s="310"/>
      <c r="H26" s="310"/>
      <c r="I26" s="310"/>
      <c r="J26" s="310"/>
      <c r="K26" s="310"/>
      <c r="L26" s="308"/>
      <c r="M26" s="308"/>
      <c r="N26" s="308"/>
      <c r="O26" s="308"/>
      <c r="P26" s="308"/>
    </row>
    <row r="27" spans="1:16" ht="22.5" x14ac:dyDescent="0.25">
      <c r="A27" s="742" t="s">
        <v>130</v>
      </c>
      <c r="B27" s="743" t="s">
        <v>131</v>
      </c>
      <c r="C27" s="740"/>
      <c r="D27" s="305" t="s">
        <v>108</v>
      </c>
      <c r="E27" s="306"/>
      <c r="F27" s="307"/>
      <c r="G27" s="306"/>
      <c r="H27" s="306"/>
      <c r="I27" s="306"/>
      <c r="J27" s="306"/>
      <c r="K27" s="306"/>
      <c r="L27" s="308"/>
      <c r="M27" s="308"/>
      <c r="N27" s="308"/>
      <c r="O27" s="308"/>
      <c r="P27" s="308"/>
    </row>
    <row r="28" spans="1:16" x14ac:dyDescent="0.25">
      <c r="A28" s="737"/>
      <c r="B28" s="744"/>
      <c r="C28" s="741"/>
      <c r="D28" s="309" t="s">
        <v>109</v>
      </c>
      <c r="E28" s="312"/>
      <c r="F28" s="311"/>
      <c r="G28" s="312"/>
      <c r="H28" s="312"/>
      <c r="I28" s="312"/>
      <c r="J28" s="312"/>
      <c r="K28" s="312"/>
    </row>
    <row r="29" spans="1:16" x14ac:dyDescent="0.25">
      <c r="B29" s="299"/>
    </row>
    <row r="30" spans="1:16" x14ac:dyDescent="0.25">
      <c r="B30" s="299"/>
    </row>
    <row r="31" spans="1:16" x14ac:dyDescent="0.25">
      <c r="B31" s="299"/>
    </row>
    <row r="32" spans="1:16" x14ac:dyDescent="0.25">
      <c r="B32" s="299"/>
    </row>
    <row r="33" spans="2:2" x14ac:dyDescent="0.25">
      <c r="B33" s="299"/>
    </row>
    <row r="34" spans="2:2" x14ac:dyDescent="0.25">
      <c r="B34" s="299"/>
    </row>
    <row r="35" spans="2:2" x14ac:dyDescent="0.25">
      <c r="B35" s="299"/>
    </row>
    <row r="36" spans="2:2" x14ac:dyDescent="0.25">
      <c r="B36" s="299"/>
    </row>
    <row r="37" spans="2:2" x14ac:dyDescent="0.25">
      <c r="B37" s="299"/>
    </row>
    <row r="38" spans="2:2" x14ac:dyDescent="0.25">
      <c r="B38" s="299"/>
    </row>
    <row r="39" spans="2:2" x14ac:dyDescent="0.25">
      <c r="B39" s="299"/>
    </row>
    <row r="40" spans="2:2" x14ac:dyDescent="0.25">
      <c r="B40" s="299"/>
    </row>
    <row r="41" spans="2:2" x14ac:dyDescent="0.25">
      <c r="B41" s="299"/>
    </row>
    <row r="42" spans="2:2" x14ac:dyDescent="0.25">
      <c r="B42" s="299"/>
    </row>
    <row r="43" spans="2:2" x14ac:dyDescent="0.25">
      <c r="B43" s="299"/>
    </row>
    <row r="44" spans="2:2" x14ac:dyDescent="0.25">
      <c r="B44" s="299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1:2" x14ac:dyDescent="0.25">
      <c r="B49" s="299"/>
    </row>
    <row r="50" spans="1:2" x14ac:dyDescent="0.25">
      <c r="B50" s="299"/>
    </row>
    <row r="51" spans="1:2" x14ac:dyDescent="0.25">
      <c r="B51" s="299"/>
    </row>
    <row r="52" spans="1:2" x14ac:dyDescent="0.25">
      <c r="A52" s="313"/>
      <c r="B52" s="299"/>
    </row>
    <row r="53" spans="1:2" x14ac:dyDescent="0.25">
      <c r="A53" s="313"/>
      <c r="B53" s="299"/>
    </row>
    <row r="54" spans="1:2" x14ac:dyDescent="0.25">
      <c r="A54" s="313"/>
      <c r="B54" s="299"/>
    </row>
    <row r="55" spans="1:2" x14ac:dyDescent="0.25">
      <c r="A55" s="313"/>
      <c r="B55" s="299"/>
    </row>
    <row r="56" spans="1:2" x14ac:dyDescent="0.25">
      <c r="A56" s="313"/>
      <c r="B56" s="299"/>
    </row>
    <row r="57" spans="1:2" x14ac:dyDescent="0.25">
      <c r="A57" s="313"/>
      <c r="B57" s="299"/>
    </row>
    <row r="58" spans="1:2" x14ac:dyDescent="0.25">
      <c r="A58" s="313"/>
      <c r="B58" s="299"/>
    </row>
    <row r="59" spans="1:2" x14ac:dyDescent="0.25">
      <c r="A59" s="313"/>
      <c r="B59" s="299"/>
    </row>
    <row r="60" spans="1:2" x14ac:dyDescent="0.25">
      <c r="A60" s="313"/>
      <c r="B60" s="299"/>
    </row>
    <row r="61" spans="1:2" x14ac:dyDescent="0.25">
      <c r="A61" s="313"/>
      <c r="B61" s="299"/>
    </row>
    <row r="62" spans="1:2" x14ac:dyDescent="0.25">
      <c r="A62" s="313"/>
      <c r="B62" s="299"/>
    </row>
    <row r="63" spans="1:2" x14ac:dyDescent="0.25">
      <c r="A63" s="313"/>
      <c r="B63" s="299"/>
    </row>
    <row r="64" spans="1:2" x14ac:dyDescent="0.25">
      <c r="A64" s="314"/>
      <c r="B64" s="299"/>
    </row>
    <row r="65" spans="1:2" x14ac:dyDescent="0.25">
      <c r="A65" s="314"/>
      <c r="B65" s="299"/>
    </row>
    <row r="66" spans="1:2" x14ac:dyDescent="0.25">
      <c r="A66" s="315"/>
      <c r="B66" s="299"/>
    </row>
    <row r="67" spans="1:2" x14ac:dyDescent="0.25">
      <c r="A67" s="315"/>
      <c r="B67" s="299"/>
    </row>
    <row r="68" spans="1:2" x14ac:dyDescent="0.25">
      <c r="A68" s="315"/>
      <c r="B68" s="299"/>
    </row>
    <row r="69" spans="1:2" x14ac:dyDescent="0.25">
      <c r="A69" s="314"/>
      <c r="B69" s="299"/>
    </row>
    <row r="70" spans="1:2" x14ac:dyDescent="0.25">
      <c r="B70" s="299"/>
    </row>
    <row r="71" spans="1:2" x14ac:dyDescent="0.25">
      <c r="B71" s="299"/>
    </row>
    <row r="72" spans="1:2" x14ac:dyDescent="0.25">
      <c r="B72" s="299"/>
    </row>
    <row r="73" spans="1:2" x14ac:dyDescent="0.25">
      <c r="B73" s="299"/>
    </row>
    <row r="74" spans="1:2" x14ac:dyDescent="0.25">
      <c r="B74" s="299"/>
    </row>
    <row r="75" spans="1:2" x14ac:dyDescent="0.25">
      <c r="B75" s="299"/>
    </row>
    <row r="76" spans="1:2" x14ac:dyDescent="0.25">
      <c r="B76" s="299"/>
    </row>
    <row r="77" spans="1:2" x14ac:dyDescent="0.25">
      <c r="B77" s="299"/>
    </row>
    <row r="78" spans="1:2" x14ac:dyDescent="0.25">
      <c r="B78" s="299"/>
    </row>
    <row r="79" spans="1:2" x14ac:dyDescent="0.25">
      <c r="B79" s="299"/>
    </row>
    <row r="80" spans="1:2" x14ac:dyDescent="0.25">
      <c r="B80" s="299"/>
    </row>
    <row r="81" spans="2:2" x14ac:dyDescent="0.25">
      <c r="B81" s="299"/>
    </row>
    <row r="82" spans="2:2" x14ac:dyDescent="0.25">
      <c r="B82" s="299"/>
    </row>
    <row r="83" spans="2:2" x14ac:dyDescent="0.25">
      <c r="B83" s="299"/>
    </row>
    <row r="84" spans="2:2" x14ac:dyDescent="0.25">
      <c r="B84" s="299"/>
    </row>
    <row r="85" spans="2:2" x14ac:dyDescent="0.25">
      <c r="B85" s="299"/>
    </row>
    <row r="86" spans="2:2" x14ac:dyDescent="0.25">
      <c r="B86" s="299"/>
    </row>
    <row r="87" spans="2:2" x14ac:dyDescent="0.25">
      <c r="B87" s="299"/>
    </row>
    <row r="88" spans="2:2" x14ac:dyDescent="0.25">
      <c r="B88" s="299"/>
    </row>
    <row r="89" spans="2:2" x14ac:dyDescent="0.25">
      <c r="B89" s="299"/>
    </row>
    <row r="90" spans="2:2" x14ac:dyDescent="0.25">
      <c r="B90" s="299"/>
    </row>
    <row r="91" spans="2:2" x14ac:dyDescent="0.25">
      <c r="B91" s="299"/>
    </row>
    <row r="92" spans="2:2" x14ac:dyDescent="0.25">
      <c r="B92" s="299"/>
    </row>
    <row r="93" spans="2:2" x14ac:dyDescent="0.25">
      <c r="B93" s="299"/>
    </row>
    <row r="94" spans="2:2" x14ac:dyDescent="0.25">
      <c r="B94" s="299"/>
    </row>
    <row r="95" spans="2:2" x14ac:dyDescent="0.25">
      <c r="B95" s="299"/>
    </row>
    <row r="96" spans="2:2" x14ac:dyDescent="0.25">
      <c r="B96" s="299"/>
    </row>
    <row r="97" spans="2:2" x14ac:dyDescent="0.25">
      <c r="B97" s="299"/>
    </row>
    <row r="98" spans="2:2" x14ac:dyDescent="0.25">
      <c r="B98" s="299"/>
    </row>
    <row r="99" spans="2:2" x14ac:dyDescent="0.25">
      <c r="B99" s="299"/>
    </row>
    <row r="100" spans="2:2" x14ac:dyDescent="0.25">
      <c r="B100" s="299"/>
    </row>
    <row r="101" spans="2:2" x14ac:dyDescent="0.25">
      <c r="B101" s="299"/>
    </row>
    <row r="102" spans="2:2" x14ac:dyDescent="0.25">
      <c r="B102" s="299"/>
    </row>
    <row r="103" spans="2:2" x14ac:dyDescent="0.25">
      <c r="B103" s="299"/>
    </row>
    <row r="104" spans="2:2" x14ac:dyDescent="0.25">
      <c r="B104" s="299"/>
    </row>
    <row r="105" spans="2:2" x14ac:dyDescent="0.25">
      <c r="B105" s="299"/>
    </row>
    <row r="106" spans="2:2" x14ac:dyDescent="0.25">
      <c r="B106" s="299"/>
    </row>
    <row r="107" spans="2:2" x14ac:dyDescent="0.25">
      <c r="B107" s="299"/>
    </row>
    <row r="108" spans="2:2" x14ac:dyDescent="0.25">
      <c r="B108" s="299"/>
    </row>
    <row r="109" spans="2:2" x14ac:dyDescent="0.25">
      <c r="B109" s="299"/>
    </row>
    <row r="110" spans="2:2" x14ac:dyDescent="0.25">
      <c r="B110" s="299"/>
    </row>
    <row r="111" spans="2:2" x14ac:dyDescent="0.25">
      <c r="B111" s="299"/>
    </row>
    <row r="112" spans="2:2" x14ac:dyDescent="0.25">
      <c r="B112" s="299"/>
    </row>
    <row r="113" spans="2:2" x14ac:dyDescent="0.25">
      <c r="B113" s="299"/>
    </row>
    <row r="114" spans="2:2" x14ac:dyDescent="0.25">
      <c r="B114" s="299"/>
    </row>
    <row r="115" spans="2:2" x14ac:dyDescent="0.25">
      <c r="B115" s="299"/>
    </row>
    <row r="116" spans="2:2" x14ac:dyDescent="0.25">
      <c r="B116" s="299"/>
    </row>
    <row r="117" spans="2:2" x14ac:dyDescent="0.25">
      <c r="B117" s="299"/>
    </row>
    <row r="118" spans="2:2" x14ac:dyDescent="0.25">
      <c r="B118" s="299"/>
    </row>
    <row r="119" spans="2:2" x14ac:dyDescent="0.25">
      <c r="B119" s="299"/>
    </row>
    <row r="120" spans="2:2" x14ac:dyDescent="0.25">
      <c r="B120" s="299"/>
    </row>
    <row r="121" spans="2:2" x14ac:dyDescent="0.25">
      <c r="B121" s="299"/>
    </row>
    <row r="122" spans="2:2" x14ac:dyDescent="0.25">
      <c r="B122" s="299"/>
    </row>
    <row r="123" spans="2:2" x14ac:dyDescent="0.25">
      <c r="B123" s="299"/>
    </row>
    <row r="124" spans="2:2" x14ac:dyDescent="0.25">
      <c r="B124" s="299"/>
    </row>
    <row r="125" spans="2:2" x14ac:dyDescent="0.25">
      <c r="B125" s="299"/>
    </row>
    <row r="126" spans="2:2" x14ac:dyDescent="0.25">
      <c r="B126" s="299"/>
    </row>
    <row r="127" spans="2:2" x14ac:dyDescent="0.25">
      <c r="B127" s="299"/>
    </row>
    <row r="128" spans="2:2" x14ac:dyDescent="0.25">
      <c r="B128" s="299"/>
    </row>
    <row r="129" spans="2:2" x14ac:dyDescent="0.25">
      <c r="B129" s="299"/>
    </row>
    <row r="130" spans="2:2" x14ac:dyDescent="0.25">
      <c r="B130" s="299"/>
    </row>
    <row r="131" spans="2:2" x14ac:dyDescent="0.25">
      <c r="B131" s="299"/>
    </row>
    <row r="132" spans="2:2" x14ac:dyDescent="0.25">
      <c r="B132" s="299"/>
    </row>
    <row r="133" spans="2:2" x14ac:dyDescent="0.25">
      <c r="B133" s="299"/>
    </row>
    <row r="134" spans="2:2" x14ac:dyDescent="0.25">
      <c r="B134" s="299"/>
    </row>
    <row r="135" spans="2:2" x14ac:dyDescent="0.25">
      <c r="B135" s="299"/>
    </row>
    <row r="136" spans="2:2" x14ac:dyDescent="0.25">
      <c r="B136" s="299"/>
    </row>
    <row r="137" spans="2:2" x14ac:dyDescent="0.25">
      <c r="B137" s="299"/>
    </row>
    <row r="138" spans="2:2" x14ac:dyDescent="0.25">
      <c r="B138" s="299"/>
    </row>
    <row r="139" spans="2:2" x14ac:dyDescent="0.25">
      <c r="B139" s="299"/>
    </row>
    <row r="140" spans="2:2" x14ac:dyDescent="0.25">
      <c r="B140" s="299"/>
    </row>
    <row r="141" spans="2:2" x14ac:dyDescent="0.25">
      <c r="B141" s="299"/>
    </row>
    <row r="142" spans="2:2" x14ac:dyDescent="0.25">
      <c r="B142" s="299"/>
    </row>
    <row r="143" spans="2:2" x14ac:dyDescent="0.25">
      <c r="B143" s="299"/>
    </row>
    <row r="144" spans="2:2" x14ac:dyDescent="0.25">
      <c r="B144" s="299"/>
    </row>
    <row r="145" spans="2:2" x14ac:dyDescent="0.25">
      <c r="B145" s="299"/>
    </row>
    <row r="146" spans="2:2" x14ac:dyDescent="0.25">
      <c r="B146" s="299"/>
    </row>
    <row r="147" spans="2:2" x14ac:dyDescent="0.25">
      <c r="B147" s="299"/>
    </row>
    <row r="148" spans="2:2" x14ac:dyDescent="0.25">
      <c r="B148" s="299"/>
    </row>
    <row r="149" spans="2:2" x14ac:dyDescent="0.25">
      <c r="B149" s="299"/>
    </row>
    <row r="150" spans="2:2" x14ac:dyDescent="0.25">
      <c r="B150" s="299"/>
    </row>
    <row r="151" spans="2:2" x14ac:dyDescent="0.25">
      <c r="B151" s="299"/>
    </row>
    <row r="152" spans="2:2" x14ac:dyDescent="0.25">
      <c r="B152" s="299"/>
    </row>
    <row r="153" spans="2:2" x14ac:dyDescent="0.25">
      <c r="B153" s="299"/>
    </row>
    <row r="154" spans="2:2" x14ac:dyDescent="0.25">
      <c r="B154" s="299"/>
    </row>
    <row r="155" spans="2:2" x14ac:dyDescent="0.25">
      <c r="B155" s="299"/>
    </row>
    <row r="156" spans="2:2" x14ac:dyDescent="0.25">
      <c r="B156" s="299"/>
    </row>
    <row r="157" spans="2:2" x14ac:dyDescent="0.25">
      <c r="B157" s="299"/>
    </row>
    <row r="158" spans="2:2" x14ac:dyDescent="0.25">
      <c r="B158" s="299"/>
    </row>
    <row r="159" spans="2:2" x14ac:dyDescent="0.25">
      <c r="B159" s="299"/>
    </row>
    <row r="160" spans="2:2" x14ac:dyDescent="0.25">
      <c r="B160" s="299"/>
    </row>
    <row r="161" spans="2:2" x14ac:dyDescent="0.25">
      <c r="B161" s="299"/>
    </row>
    <row r="162" spans="2:2" x14ac:dyDescent="0.25">
      <c r="B162" s="299"/>
    </row>
    <row r="163" spans="2:2" x14ac:dyDescent="0.25">
      <c r="B163" s="299"/>
    </row>
    <row r="164" spans="2:2" x14ac:dyDescent="0.25">
      <c r="B164" s="299"/>
    </row>
    <row r="165" spans="2:2" x14ac:dyDescent="0.25">
      <c r="B165" s="299"/>
    </row>
    <row r="166" spans="2:2" x14ac:dyDescent="0.25">
      <c r="B166" s="299"/>
    </row>
    <row r="167" spans="2:2" x14ac:dyDescent="0.25">
      <c r="B167" s="299"/>
    </row>
    <row r="168" spans="2:2" x14ac:dyDescent="0.25">
      <c r="B168" s="299"/>
    </row>
    <row r="169" spans="2:2" x14ac:dyDescent="0.25">
      <c r="B169" s="299"/>
    </row>
    <row r="170" spans="2:2" x14ac:dyDescent="0.25">
      <c r="B170" s="299"/>
    </row>
    <row r="171" spans="2:2" x14ac:dyDescent="0.25">
      <c r="B171" s="299"/>
    </row>
    <row r="172" spans="2:2" x14ac:dyDescent="0.25">
      <c r="B172" s="299"/>
    </row>
    <row r="173" spans="2:2" x14ac:dyDescent="0.25">
      <c r="B173" s="299"/>
    </row>
    <row r="174" spans="2:2" x14ac:dyDescent="0.25">
      <c r="B174" s="299"/>
    </row>
    <row r="175" spans="2:2" x14ac:dyDescent="0.25">
      <c r="B175" s="299"/>
    </row>
    <row r="176" spans="2:2" x14ac:dyDescent="0.25">
      <c r="B176" s="299"/>
    </row>
    <row r="177" spans="2:2" x14ac:dyDescent="0.25">
      <c r="B177" s="299"/>
    </row>
    <row r="178" spans="2:2" x14ac:dyDescent="0.25">
      <c r="B178" s="299"/>
    </row>
    <row r="179" spans="2:2" x14ac:dyDescent="0.25">
      <c r="B179" s="299"/>
    </row>
    <row r="180" spans="2:2" x14ac:dyDescent="0.25">
      <c r="B180" s="299"/>
    </row>
    <row r="181" spans="2:2" x14ac:dyDescent="0.25">
      <c r="B181" s="299"/>
    </row>
    <row r="182" spans="2:2" x14ac:dyDescent="0.25">
      <c r="B182" s="299"/>
    </row>
    <row r="183" spans="2:2" x14ac:dyDescent="0.25">
      <c r="B183" s="299"/>
    </row>
    <row r="184" spans="2:2" x14ac:dyDescent="0.25">
      <c r="B184" s="299"/>
    </row>
    <row r="185" spans="2:2" x14ac:dyDescent="0.25">
      <c r="B185" s="299"/>
    </row>
    <row r="186" spans="2:2" x14ac:dyDescent="0.25">
      <c r="B186" s="299"/>
    </row>
    <row r="187" spans="2:2" x14ac:dyDescent="0.25">
      <c r="B187" s="299"/>
    </row>
    <row r="188" spans="2:2" x14ac:dyDescent="0.25">
      <c r="B188" s="299"/>
    </row>
    <row r="189" spans="2:2" x14ac:dyDescent="0.25">
      <c r="B189" s="299"/>
    </row>
    <row r="190" spans="2:2" x14ac:dyDescent="0.25">
      <c r="B190" s="299"/>
    </row>
    <row r="191" spans="2:2" x14ac:dyDescent="0.25">
      <c r="B191" s="299"/>
    </row>
    <row r="192" spans="2:2" x14ac:dyDescent="0.25">
      <c r="B192" s="299"/>
    </row>
    <row r="193" spans="2:2" x14ac:dyDescent="0.25">
      <c r="B193" s="299"/>
    </row>
    <row r="194" spans="2:2" x14ac:dyDescent="0.25">
      <c r="B194" s="299"/>
    </row>
    <row r="195" spans="2:2" x14ac:dyDescent="0.25">
      <c r="B195" s="299"/>
    </row>
    <row r="196" spans="2:2" x14ac:dyDescent="0.25">
      <c r="B196" s="299"/>
    </row>
    <row r="197" spans="2:2" x14ac:dyDescent="0.25">
      <c r="B197" s="299"/>
    </row>
    <row r="198" spans="2:2" x14ac:dyDescent="0.25">
      <c r="B198" s="299"/>
    </row>
    <row r="199" spans="2:2" x14ac:dyDescent="0.25">
      <c r="B199" s="299"/>
    </row>
    <row r="200" spans="2:2" x14ac:dyDescent="0.25">
      <c r="B200" s="299"/>
    </row>
    <row r="201" spans="2:2" x14ac:dyDescent="0.25">
      <c r="B201" s="299"/>
    </row>
    <row r="202" spans="2:2" x14ac:dyDescent="0.25">
      <c r="B202" s="299"/>
    </row>
    <row r="203" spans="2:2" x14ac:dyDescent="0.25">
      <c r="B203" s="299"/>
    </row>
    <row r="204" spans="2:2" x14ac:dyDescent="0.25">
      <c r="B204" s="299"/>
    </row>
    <row r="205" spans="2:2" x14ac:dyDescent="0.25">
      <c r="B205" s="299"/>
    </row>
    <row r="206" spans="2:2" x14ac:dyDescent="0.25">
      <c r="B206" s="299"/>
    </row>
    <row r="207" spans="2:2" x14ac:dyDescent="0.25">
      <c r="B207" s="299"/>
    </row>
    <row r="208" spans="2:2" x14ac:dyDescent="0.25">
      <c r="B208" s="299"/>
    </row>
    <row r="209" spans="2:2" x14ac:dyDescent="0.25">
      <c r="B209" s="299"/>
    </row>
    <row r="210" spans="2:2" x14ac:dyDescent="0.25">
      <c r="B210" s="299"/>
    </row>
    <row r="211" spans="2:2" x14ac:dyDescent="0.25">
      <c r="B211" s="299"/>
    </row>
    <row r="212" spans="2:2" x14ac:dyDescent="0.25">
      <c r="B212" s="299"/>
    </row>
    <row r="213" spans="2:2" x14ac:dyDescent="0.25">
      <c r="B213" s="299"/>
    </row>
    <row r="214" spans="2:2" x14ac:dyDescent="0.25">
      <c r="B214" s="299"/>
    </row>
    <row r="215" spans="2:2" x14ac:dyDescent="0.25">
      <c r="B215" s="299"/>
    </row>
    <row r="216" spans="2:2" x14ac:dyDescent="0.25">
      <c r="B216" s="299"/>
    </row>
    <row r="217" spans="2:2" x14ac:dyDescent="0.25">
      <c r="B217" s="299"/>
    </row>
    <row r="218" spans="2:2" x14ac:dyDescent="0.25">
      <c r="B218" s="299"/>
    </row>
    <row r="219" spans="2:2" x14ac:dyDescent="0.25">
      <c r="B219" s="299"/>
    </row>
    <row r="220" spans="2:2" x14ac:dyDescent="0.25">
      <c r="B220" s="299"/>
    </row>
    <row r="221" spans="2:2" x14ac:dyDescent="0.25">
      <c r="B221" s="299"/>
    </row>
    <row r="222" spans="2:2" x14ac:dyDescent="0.25">
      <c r="B222" s="299"/>
    </row>
    <row r="223" spans="2:2" x14ac:dyDescent="0.25">
      <c r="B223" s="299"/>
    </row>
    <row r="224" spans="2:2" x14ac:dyDescent="0.25">
      <c r="B224" s="299"/>
    </row>
    <row r="225" spans="2:2" x14ac:dyDescent="0.25">
      <c r="B225" s="299"/>
    </row>
    <row r="226" spans="2:2" x14ac:dyDescent="0.25">
      <c r="B226" s="299"/>
    </row>
    <row r="227" spans="2:2" x14ac:dyDescent="0.25">
      <c r="B227" s="299"/>
    </row>
    <row r="228" spans="2:2" x14ac:dyDescent="0.25">
      <c r="B228" s="299"/>
    </row>
    <row r="229" spans="2:2" x14ac:dyDescent="0.25">
      <c r="B229" s="299"/>
    </row>
    <row r="230" spans="2:2" x14ac:dyDescent="0.25">
      <c r="B230" s="299"/>
    </row>
    <row r="231" spans="2:2" x14ac:dyDescent="0.25">
      <c r="B231" s="299"/>
    </row>
    <row r="232" spans="2:2" x14ac:dyDescent="0.25">
      <c r="B232" s="299"/>
    </row>
    <row r="233" spans="2:2" x14ac:dyDescent="0.25">
      <c r="B233" s="299"/>
    </row>
    <row r="234" spans="2:2" x14ac:dyDescent="0.25">
      <c r="B234" s="299"/>
    </row>
    <row r="235" spans="2:2" x14ac:dyDescent="0.25">
      <c r="B235" s="299"/>
    </row>
    <row r="236" spans="2:2" x14ac:dyDescent="0.25">
      <c r="B236" s="299"/>
    </row>
    <row r="237" spans="2:2" x14ac:dyDescent="0.25">
      <c r="B237" s="299"/>
    </row>
    <row r="238" spans="2:2" x14ac:dyDescent="0.25">
      <c r="B238" s="299"/>
    </row>
    <row r="239" spans="2:2" x14ac:dyDescent="0.25">
      <c r="B239" s="299"/>
    </row>
    <row r="240" spans="2:2" x14ac:dyDescent="0.25">
      <c r="B240" s="299"/>
    </row>
    <row r="241" spans="2:2" x14ac:dyDescent="0.25">
      <c r="B241" s="299"/>
    </row>
    <row r="242" spans="2:2" x14ac:dyDescent="0.25">
      <c r="B242" s="299"/>
    </row>
    <row r="243" spans="2:2" x14ac:dyDescent="0.25">
      <c r="B243" s="299"/>
    </row>
    <row r="244" spans="2:2" x14ac:dyDescent="0.25">
      <c r="B244" s="299"/>
    </row>
    <row r="245" spans="2:2" x14ac:dyDescent="0.25">
      <c r="B245" s="299"/>
    </row>
    <row r="246" spans="2:2" x14ac:dyDescent="0.25">
      <c r="B246" s="299"/>
    </row>
    <row r="247" spans="2:2" x14ac:dyDescent="0.25">
      <c r="B247" s="299"/>
    </row>
    <row r="248" spans="2:2" x14ac:dyDescent="0.25">
      <c r="B248" s="299"/>
    </row>
    <row r="249" spans="2:2" x14ac:dyDescent="0.25">
      <c r="B249" s="299"/>
    </row>
    <row r="250" spans="2:2" x14ac:dyDescent="0.25">
      <c r="B250" s="299"/>
    </row>
    <row r="251" spans="2:2" x14ac:dyDescent="0.25">
      <c r="B251" s="299"/>
    </row>
    <row r="252" spans="2:2" x14ac:dyDescent="0.25">
      <c r="B252" s="299"/>
    </row>
    <row r="253" spans="2:2" x14ac:dyDescent="0.25">
      <c r="B253" s="299"/>
    </row>
    <row r="254" spans="2:2" x14ac:dyDescent="0.25">
      <c r="B254" s="299"/>
    </row>
    <row r="255" spans="2:2" x14ac:dyDescent="0.25">
      <c r="B255" s="299"/>
    </row>
    <row r="256" spans="2:2" x14ac:dyDescent="0.25">
      <c r="B256" s="299"/>
    </row>
    <row r="257" spans="2:2" x14ac:dyDescent="0.25">
      <c r="B257" s="299"/>
    </row>
    <row r="258" spans="2:2" x14ac:dyDescent="0.25">
      <c r="B258" s="299"/>
    </row>
    <row r="259" spans="2:2" x14ac:dyDescent="0.25">
      <c r="B259" s="299"/>
    </row>
    <row r="260" spans="2:2" x14ac:dyDescent="0.25">
      <c r="B260" s="299"/>
    </row>
    <row r="261" spans="2:2" x14ac:dyDescent="0.25">
      <c r="B261" s="299"/>
    </row>
    <row r="262" spans="2:2" x14ac:dyDescent="0.25">
      <c r="B262" s="299"/>
    </row>
    <row r="263" spans="2:2" x14ac:dyDescent="0.25">
      <c r="B263" s="299"/>
    </row>
    <row r="264" spans="2:2" x14ac:dyDescent="0.25">
      <c r="B264" s="299"/>
    </row>
    <row r="265" spans="2:2" x14ac:dyDescent="0.25">
      <c r="B265" s="299"/>
    </row>
    <row r="266" spans="2:2" x14ac:dyDescent="0.25">
      <c r="B266" s="299"/>
    </row>
    <row r="267" spans="2:2" x14ac:dyDescent="0.25">
      <c r="B267" s="299"/>
    </row>
    <row r="268" spans="2:2" x14ac:dyDescent="0.25">
      <c r="B268" s="299"/>
    </row>
    <row r="269" spans="2:2" x14ac:dyDescent="0.25">
      <c r="B269" s="299"/>
    </row>
    <row r="270" spans="2:2" x14ac:dyDescent="0.25">
      <c r="B270" s="299"/>
    </row>
    <row r="271" spans="2:2" x14ac:dyDescent="0.25">
      <c r="B271" s="299"/>
    </row>
    <row r="272" spans="2:2" x14ac:dyDescent="0.25">
      <c r="B272" s="299"/>
    </row>
    <row r="273" spans="2:2" x14ac:dyDescent="0.25">
      <c r="B273" s="299"/>
    </row>
    <row r="274" spans="2:2" x14ac:dyDescent="0.25">
      <c r="B274" s="299"/>
    </row>
    <row r="275" spans="2:2" x14ac:dyDescent="0.25">
      <c r="B275" s="299"/>
    </row>
    <row r="276" spans="2:2" x14ac:dyDescent="0.25">
      <c r="B276" s="299"/>
    </row>
    <row r="277" spans="2:2" x14ac:dyDescent="0.25">
      <c r="B277" s="299"/>
    </row>
    <row r="278" spans="2:2" x14ac:dyDescent="0.25">
      <c r="B278" s="299"/>
    </row>
    <row r="279" spans="2:2" x14ac:dyDescent="0.25">
      <c r="B279" s="299"/>
    </row>
    <row r="280" spans="2:2" x14ac:dyDescent="0.25">
      <c r="B280" s="299"/>
    </row>
    <row r="281" spans="2:2" x14ac:dyDescent="0.25">
      <c r="B281" s="299"/>
    </row>
    <row r="282" spans="2:2" x14ac:dyDescent="0.25">
      <c r="B282" s="299"/>
    </row>
    <row r="283" spans="2:2" x14ac:dyDescent="0.25">
      <c r="B283" s="299"/>
    </row>
    <row r="284" spans="2:2" x14ac:dyDescent="0.25">
      <c r="B284" s="299"/>
    </row>
    <row r="285" spans="2:2" x14ac:dyDescent="0.25">
      <c r="B285" s="299"/>
    </row>
    <row r="286" spans="2:2" x14ac:dyDescent="0.25">
      <c r="B286" s="299"/>
    </row>
    <row r="287" spans="2:2" x14ac:dyDescent="0.25">
      <c r="B287" s="299"/>
    </row>
    <row r="288" spans="2:2" x14ac:dyDescent="0.25">
      <c r="B288" s="299"/>
    </row>
    <row r="289" spans="2:2" x14ac:dyDescent="0.25">
      <c r="B289" s="299"/>
    </row>
    <row r="290" spans="2:2" x14ac:dyDescent="0.25">
      <c r="B290" s="299"/>
    </row>
    <row r="291" spans="2:2" x14ac:dyDescent="0.25">
      <c r="B291" s="299"/>
    </row>
    <row r="292" spans="2:2" x14ac:dyDescent="0.25">
      <c r="B292" s="299"/>
    </row>
    <row r="293" spans="2:2" x14ac:dyDescent="0.25">
      <c r="B293" s="299"/>
    </row>
    <row r="294" spans="2:2" x14ac:dyDescent="0.25">
      <c r="B294" s="299"/>
    </row>
    <row r="295" spans="2:2" x14ac:dyDescent="0.25">
      <c r="B295" s="299"/>
    </row>
    <row r="296" spans="2:2" x14ac:dyDescent="0.25">
      <c r="B296" s="299"/>
    </row>
    <row r="297" spans="2:2" x14ac:dyDescent="0.25">
      <c r="B297" s="299"/>
    </row>
    <row r="298" spans="2:2" x14ac:dyDescent="0.25">
      <c r="B298" s="299"/>
    </row>
    <row r="299" spans="2:2" x14ac:dyDescent="0.25">
      <c r="B299" s="299"/>
    </row>
    <row r="300" spans="2:2" x14ac:dyDescent="0.25">
      <c r="B300" s="299"/>
    </row>
    <row r="301" spans="2:2" x14ac:dyDescent="0.25">
      <c r="B301" s="299"/>
    </row>
    <row r="302" spans="2:2" x14ac:dyDescent="0.25">
      <c r="B302" s="299"/>
    </row>
    <row r="303" spans="2:2" x14ac:dyDescent="0.25">
      <c r="B303" s="299"/>
    </row>
    <row r="304" spans="2:2" x14ac:dyDescent="0.25">
      <c r="B304" s="299"/>
    </row>
    <row r="305" spans="2:2" x14ac:dyDescent="0.25">
      <c r="B305" s="299"/>
    </row>
    <row r="306" spans="2:2" x14ac:dyDescent="0.25">
      <c r="B306" s="299"/>
    </row>
    <row r="307" spans="2:2" x14ac:dyDescent="0.25">
      <c r="B307" s="299"/>
    </row>
    <row r="308" spans="2:2" x14ac:dyDescent="0.25">
      <c r="B308" s="299"/>
    </row>
    <row r="309" spans="2:2" x14ac:dyDescent="0.25">
      <c r="B309" s="299"/>
    </row>
    <row r="310" spans="2:2" x14ac:dyDescent="0.25">
      <c r="B310" s="299"/>
    </row>
    <row r="311" spans="2:2" x14ac:dyDescent="0.25">
      <c r="B311" s="299"/>
    </row>
    <row r="312" spans="2:2" x14ac:dyDescent="0.25">
      <c r="B312" s="299"/>
    </row>
    <row r="313" spans="2:2" x14ac:dyDescent="0.25">
      <c r="B313" s="299"/>
    </row>
    <row r="314" spans="2:2" x14ac:dyDescent="0.25">
      <c r="B314" s="299"/>
    </row>
    <row r="315" spans="2:2" x14ac:dyDescent="0.25">
      <c r="B315" s="299"/>
    </row>
    <row r="316" spans="2:2" x14ac:dyDescent="0.25">
      <c r="B316" s="299"/>
    </row>
    <row r="317" spans="2:2" x14ac:dyDescent="0.25">
      <c r="B317" s="299"/>
    </row>
    <row r="318" spans="2:2" x14ac:dyDescent="0.25">
      <c r="B318" s="299"/>
    </row>
    <row r="319" spans="2:2" x14ac:dyDescent="0.25">
      <c r="B319" s="299"/>
    </row>
    <row r="320" spans="2:2" x14ac:dyDescent="0.25">
      <c r="B320" s="299"/>
    </row>
    <row r="321" spans="2:2" x14ac:dyDescent="0.25">
      <c r="B321" s="299"/>
    </row>
    <row r="322" spans="2:2" x14ac:dyDescent="0.25">
      <c r="B322" s="299"/>
    </row>
    <row r="323" spans="2:2" x14ac:dyDescent="0.25">
      <c r="B323" s="299"/>
    </row>
    <row r="324" spans="2:2" x14ac:dyDescent="0.25">
      <c r="B324" s="299"/>
    </row>
    <row r="325" spans="2:2" x14ac:dyDescent="0.25">
      <c r="B325" s="299"/>
    </row>
    <row r="326" spans="2:2" x14ac:dyDescent="0.25">
      <c r="B326" s="299"/>
    </row>
    <row r="327" spans="2:2" x14ac:dyDescent="0.25">
      <c r="B327" s="299"/>
    </row>
    <row r="328" spans="2:2" x14ac:dyDescent="0.25">
      <c r="B328" s="299"/>
    </row>
    <row r="329" spans="2:2" x14ac:dyDescent="0.25">
      <c r="B329" s="299"/>
    </row>
    <row r="330" spans="2:2" x14ac:dyDescent="0.25">
      <c r="B330" s="299"/>
    </row>
    <row r="331" spans="2:2" x14ac:dyDescent="0.25">
      <c r="B331" s="299"/>
    </row>
    <row r="332" spans="2:2" x14ac:dyDescent="0.25">
      <c r="B332" s="299"/>
    </row>
    <row r="333" spans="2:2" x14ac:dyDescent="0.25">
      <c r="B333" s="299"/>
    </row>
    <row r="334" spans="2:2" x14ac:dyDescent="0.25">
      <c r="B334" s="299"/>
    </row>
    <row r="335" spans="2:2" x14ac:dyDescent="0.25">
      <c r="B335" s="299"/>
    </row>
    <row r="336" spans="2:2" x14ac:dyDescent="0.25">
      <c r="B336" s="299"/>
    </row>
    <row r="337" spans="2:2" x14ac:dyDescent="0.25">
      <c r="B337" s="299"/>
    </row>
    <row r="338" spans="2:2" x14ac:dyDescent="0.25">
      <c r="B338" s="299"/>
    </row>
    <row r="339" spans="2:2" x14ac:dyDescent="0.25">
      <c r="B339" s="299"/>
    </row>
    <row r="340" spans="2:2" x14ac:dyDescent="0.25">
      <c r="B340" s="299"/>
    </row>
    <row r="341" spans="2:2" x14ac:dyDescent="0.25">
      <c r="B341" s="299"/>
    </row>
    <row r="342" spans="2:2" x14ac:dyDescent="0.25">
      <c r="B342" s="299"/>
    </row>
    <row r="343" spans="2:2" x14ac:dyDescent="0.25">
      <c r="B343" s="299"/>
    </row>
    <row r="344" spans="2:2" x14ac:dyDescent="0.25">
      <c r="B344" s="299"/>
    </row>
    <row r="345" spans="2:2" x14ac:dyDescent="0.25">
      <c r="B345" s="299"/>
    </row>
    <row r="346" spans="2:2" x14ac:dyDescent="0.25">
      <c r="B346" s="299"/>
    </row>
    <row r="347" spans="2:2" x14ac:dyDescent="0.25">
      <c r="B347" s="299"/>
    </row>
    <row r="348" spans="2:2" x14ac:dyDescent="0.25">
      <c r="B348" s="299"/>
    </row>
    <row r="349" spans="2:2" x14ac:dyDescent="0.25">
      <c r="B349" s="299"/>
    </row>
    <row r="350" spans="2:2" x14ac:dyDescent="0.25">
      <c r="B350" s="299"/>
    </row>
    <row r="351" spans="2:2" x14ac:dyDescent="0.25">
      <c r="B351" s="299"/>
    </row>
    <row r="352" spans="2:2" x14ac:dyDescent="0.25">
      <c r="B352" s="299"/>
    </row>
    <row r="353" spans="2:2" x14ac:dyDescent="0.25">
      <c r="B353" s="299"/>
    </row>
    <row r="354" spans="2:2" x14ac:dyDescent="0.25">
      <c r="B354" s="299"/>
    </row>
    <row r="355" spans="2:2" x14ac:dyDescent="0.25">
      <c r="B355" s="299"/>
    </row>
    <row r="356" spans="2:2" x14ac:dyDescent="0.25">
      <c r="B356" s="299"/>
    </row>
    <row r="357" spans="2:2" x14ac:dyDescent="0.25">
      <c r="B357" s="299"/>
    </row>
    <row r="358" spans="2:2" x14ac:dyDescent="0.25">
      <c r="B358" s="299"/>
    </row>
    <row r="359" spans="2:2" x14ac:dyDescent="0.25">
      <c r="B359" s="299"/>
    </row>
    <row r="360" spans="2:2" x14ac:dyDescent="0.25">
      <c r="B360" s="299"/>
    </row>
    <row r="361" spans="2:2" x14ac:dyDescent="0.25">
      <c r="B361" s="299"/>
    </row>
    <row r="362" spans="2:2" x14ac:dyDescent="0.25">
      <c r="B362" s="299"/>
    </row>
    <row r="363" spans="2:2" x14ac:dyDescent="0.25">
      <c r="B363" s="299"/>
    </row>
    <row r="364" spans="2:2" x14ac:dyDescent="0.25">
      <c r="B364" s="299"/>
    </row>
    <row r="365" spans="2:2" x14ac:dyDescent="0.25">
      <c r="B365" s="299"/>
    </row>
    <row r="366" spans="2:2" x14ac:dyDescent="0.25">
      <c r="B366" s="299"/>
    </row>
    <row r="367" spans="2:2" x14ac:dyDescent="0.25">
      <c r="B367" s="299"/>
    </row>
    <row r="368" spans="2:2" x14ac:dyDescent="0.25">
      <c r="B368" s="299"/>
    </row>
    <row r="369" spans="2:2" x14ac:dyDescent="0.25">
      <c r="B369" s="299"/>
    </row>
    <row r="370" spans="2:2" x14ac:dyDescent="0.25">
      <c r="B370" s="299"/>
    </row>
    <row r="371" spans="2:2" x14ac:dyDescent="0.25">
      <c r="B371" s="299"/>
    </row>
    <row r="372" spans="2:2" x14ac:dyDescent="0.25">
      <c r="B372" s="299"/>
    </row>
    <row r="373" spans="2:2" x14ac:dyDescent="0.25">
      <c r="B373" s="299"/>
    </row>
    <row r="374" spans="2:2" x14ac:dyDescent="0.25">
      <c r="B374" s="299"/>
    </row>
    <row r="375" spans="2:2" x14ac:dyDescent="0.25">
      <c r="B375" s="299"/>
    </row>
    <row r="376" spans="2:2" x14ac:dyDescent="0.25">
      <c r="B376" s="299"/>
    </row>
    <row r="377" spans="2:2" x14ac:dyDescent="0.25">
      <c r="B377" s="299"/>
    </row>
    <row r="378" spans="2:2" x14ac:dyDescent="0.25">
      <c r="B378" s="299"/>
    </row>
    <row r="379" spans="2:2" x14ac:dyDescent="0.25">
      <c r="B379" s="299"/>
    </row>
    <row r="380" spans="2:2" x14ac:dyDescent="0.25">
      <c r="B380" s="299"/>
    </row>
    <row r="381" spans="2:2" x14ac:dyDescent="0.25">
      <c r="B381" s="299"/>
    </row>
    <row r="382" spans="2:2" x14ac:dyDescent="0.25">
      <c r="B382" s="299"/>
    </row>
    <row r="383" spans="2:2" x14ac:dyDescent="0.25">
      <c r="B383" s="299"/>
    </row>
    <row r="384" spans="2:2" x14ac:dyDescent="0.25">
      <c r="B384" s="299"/>
    </row>
    <row r="385" spans="2:2" x14ac:dyDescent="0.25">
      <c r="B385" s="299"/>
    </row>
    <row r="386" spans="2:2" x14ac:dyDescent="0.25">
      <c r="B386" s="299"/>
    </row>
    <row r="387" spans="2:2" x14ac:dyDescent="0.25">
      <c r="B387" s="299"/>
    </row>
    <row r="388" spans="2:2" x14ac:dyDescent="0.25">
      <c r="B388" s="299"/>
    </row>
    <row r="389" spans="2:2" x14ac:dyDescent="0.25">
      <c r="B389" s="299"/>
    </row>
    <row r="390" spans="2:2" x14ac:dyDescent="0.25">
      <c r="B390" s="299"/>
    </row>
    <row r="391" spans="2:2" x14ac:dyDescent="0.25">
      <c r="B391" s="299"/>
    </row>
    <row r="392" spans="2:2" x14ac:dyDescent="0.25">
      <c r="B392" s="299"/>
    </row>
    <row r="393" spans="2:2" x14ac:dyDescent="0.25">
      <c r="B393" s="299"/>
    </row>
    <row r="394" spans="2:2" x14ac:dyDescent="0.25">
      <c r="B394" s="299"/>
    </row>
    <row r="395" spans="2:2" x14ac:dyDescent="0.25">
      <c r="B395" s="299"/>
    </row>
    <row r="396" spans="2:2" x14ac:dyDescent="0.25">
      <c r="B396" s="299"/>
    </row>
    <row r="397" spans="2:2" x14ac:dyDescent="0.25">
      <c r="B397" s="299"/>
    </row>
    <row r="398" spans="2:2" x14ac:dyDescent="0.25">
      <c r="B398" s="299"/>
    </row>
    <row r="399" spans="2:2" x14ac:dyDescent="0.25">
      <c r="B399" s="299"/>
    </row>
    <row r="400" spans="2:2" x14ac:dyDescent="0.25">
      <c r="B400" s="299"/>
    </row>
    <row r="401" spans="2:2" x14ac:dyDescent="0.25">
      <c r="B401" s="299"/>
    </row>
    <row r="402" spans="2:2" x14ac:dyDescent="0.25">
      <c r="B402" s="299"/>
    </row>
    <row r="403" spans="2:2" x14ac:dyDescent="0.25">
      <c r="B403" s="299"/>
    </row>
    <row r="404" spans="2:2" x14ac:dyDescent="0.25">
      <c r="B404" s="299"/>
    </row>
    <row r="405" spans="2:2" x14ac:dyDescent="0.25">
      <c r="B405" s="299"/>
    </row>
    <row r="406" spans="2:2" x14ac:dyDescent="0.25">
      <c r="B406" s="299"/>
    </row>
    <row r="407" spans="2:2" x14ac:dyDescent="0.25">
      <c r="B407" s="299"/>
    </row>
    <row r="408" spans="2:2" x14ac:dyDescent="0.25">
      <c r="B408" s="299"/>
    </row>
    <row r="409" spans="2:2" x14ac:dyDescent="0.25">
      <c r="B409" s="299"/>
    </row>
    <row r="410" spans="2:2" x14ac:dyDescent="0.25">
      <c r="B410" s="299"/>
    </row>
    <row r="411" spans="2:2" x14ac:dyDescent="0.25">
      <c r="B411" s="299"/>
    </row>
    <row r="412" spans="2:2" x14ac:dyDescent="0.25">
      <c r="B412" s="299"/>
    </row>
    <row r="413" spans="2:2" x14ac:dyDescent="0.25">
      <c r="B413" s="299"/>
    </row>
    <row r="414" spans="2:2" x14ac:dyDescent="0.25">
      <c r="B414" s="299"/>
    </row>
    <row r="415" spans="2:2" x14ac:dyDescent="0.25">
      <c r="B415" s="299"/>
    </row>
    <row r="416" spans="2:2" x14ac:dyDescent="0.25">
      <c r="B416" s="299"/>
    </row>
    <row r="417" spans="2:2" x14ac:dyDescent="0.25">
      <c r="B417" s="299"/>
    </row>
    <row r="418" spans="2:2" x14ac:dyDescent="0.25">
      <c r="B418" s="299"/>
    </row>
    <row r="419" spans="2:2" x14ac:dyDescent="0.25">
      <c r="B419" s="299"/>
    </row>
    <row r="420" spans="2:2" x14ac:dyDescent="0.25">
      <c r="B420" s="299"/>
    </row>
    <row r="421" spans="2:2" x14ac:dyDescent="0.25">
      <c r="B421" s="299"/>
    </row>
    <row r="422" spans="2:2" x14ac:dyDescent="0.25">
      <c r="B422" s="299"/>
    </row>
    <row r="423" spans="2:2" x14ac:dyDescent="0.25">
      <c r="B423" s="299"/>
    </row>
    <row r="424" spans="2:2" x14ac:dyDescent="0.25">
      <c r="B424" s="299"/>
    </row>
    <row r="425" spans="2:2" x14ac:dyDescent="0.25">
      <c r="B425" s="299"/>
    </row>
    <row r="426" spans="2:2" x14ac:dyDescent="0.25">
      <c r="B426" s="299"/>
    </row>
    <row r="427" spans="2:2" x14ac:dyDescent="0.25">
      <c r="B427" s="299"/>
    </row>
    <row r="428" spans="2:2" x14ac:dyDescent="0.25">
      <c r="B428" s="299"/>
    </row>
    <row r="429" spans="2:2" x14ac:dyDescent="0.25">
      <c r="B429" s="299"/>
    </row>
    <row r="430" spans="2:2" x14ac:dyDescent="0.25">
      <c r="B430" s="299"/>
    </row>
    <row r="431" spans="2:2" x14ac:dyDescent="0.25">
      <c r="B431" s="299"/>
    </row>
    <row r="432" spans="2:2" x14ac:dyDescent="0.25">
      <c r="B432" s="299"/>
    </row>
    <row r="433" spans="2:2" x14ac:dyDescent="0.25">
      <c r="B433" s="299"/>
    </row>
    <row r="434" spans="2:2" x14ac:dyDescent="0.25">
      <c r="B434" s="299"/>
    </row>
    <row r="435" spans="2:2" x14ac:dyDescent="0.25">
      <c r="B435" s="299"/>
    </row>
    <row r="436" spans="2:2" x14ac:dyDescent="0.25">
      <c r="B436" s="299"/>
    </row>
    <row r="437" spans="2:2" x14ac:dyDescent="0.25">
      <c r="B437" s="299"/>
    </row>
    <row r="438" spans="2:2" x14ac:dyDescent="0.25">
      <c r="B438" s="299"/>
    </row>
    <row r="439" spans="2:2" x14ac:dyDescent="0.25">
      <c r="B439" s="299"/>
    </row>
    <row r="440" spans="2:2" x14ac:dyDescent="0.25">
      <c r="B440" s="299"/>
    </row>
    <row r="441" spans="2:2" x14ac:dyDescent="0.25">
      <c r="B441" s="299"/>
    </row>
    <row r="442" spans="2:2" x14ac:dyDescent="0.25">
      <c r="B442" s="299"/>
    </row>
    <row r="443" spans="2:2" x14ac:dyDescent="0.25">
      <c r="B443" s="299"/>
    </row>
    <row r="444" spans="2:2" x14ac:dyDescent="0.25">
      <c r="B444" s="299"/>
    </row>
    <row r="445" spans="2:2" x14ac:dyDescent="0.25">
      <c r="B445" s="299"/>
    </row>
    <row r="446" spans="2:2" x14ac:dyDescent="0.25">
      <c r="B446" s="299"/>
    </row>
    <row r="447" spans="2:2" x14ac:dyDescent="0.25">
      <c r="B447" s="299"/>
    </row>
    <row r="448" spans="2:2" x14ac:dyDescent="0.25">
      <c r="B448" s="299"/>
    </row>
    <row r="449" spans="2:2" x14ac:dyDescent="0.25">
      <c r="B449" s="299"/>
    </row>
    <row r="450" spans="2:2" x14ac:dyDescent="0.25">
      <c r="B450" s="299"/>
    </row>
    <row r="451" spans="2:2" x14ac:dyDescent="0.25">
      <c r="B451" s="299"/>
    </row>
    <row r="452" spans="2:2" x14ac:dyDescent="0.25">
      <c r="B452" s="299"/>
    </row>
    <row r="453" spans="2:2" x14ac:dyDescent="0.25">
      <c r="B453" s="299"/>
    </row>
    <row r="454" spans="2:2" x14ac:dyDescent="0.25">
      <c r="B454" s="299"/>
    </row>
    <row r="455" spans="2:2" x14ac:dyDescent="0.25">
      <c r="B455" s="299"/>
    </row>
    <row r="456" spans="2:2" x14ac:dyDescent="0.25">
      <c r="B456" s="299"/>
    </row>
    <row r="457" spans="2:2" x14ac:dyDescent="0.25">
      <c r="B457" s="299"/>
    </row>
    <row r="458" spans="2:2" x14ac:dyDescent="0.25">
      <c r="B458" s="299"/>
    </row>
    <row r="459" spans="2:2" x14ac:dyDescent="0.25">
      <c r="B459" s="299"/>
    </row>
    <row r="460" spans="2:2" x14ac:dyDescent="0.25">
      <c r="B460" s="299"/>
    </row>
    <row r="461" spans="2:2" x14ac:dyDescent="0.25">
      <c r="B461" s="299"/>
    </row>
    <row r="462" spans="2:2" x14ac:dyDescent="0.25">
      <c r="B462" s="299"/>
    </row>
    <row r="463" spans="2:2" x14ac:dyDescent="0.25">
      <c r="B463" s="299"/>
    </row>
    <row r="464" spans="2:2" x14ac:dyDescent="0.25">
      <c r="B464" s="299"/>
    </row>
    <row r="465" spans="2:2" x14ac:dyDescent="0.25">
      <c r="B465" s="299"/>
    </row>
    <row r="466" spans="2:2" x14ac:dyDescent="0.25">
      <c r="B466" s="299"/>
    </row>
    <row r="467" spans="2:2" x14ac:dyDescent="0.25">
      <c r="B467" s="299"/>
    </row>
    <row r="468" spans="2:2" x14ac:dyDescent="0.25">
      <c r="B468" s="299"/>
    </row>
    <row r="469" spans="2:2" x14ac:dyDescent="0.25">
      <c r="B469" s="299"/>
    </row>
    <row r="470" spans="2:2" x14ac:dyDescent="0.25">
      <c r="B470" s="299"/>
    </row>
    <row r="471" spans="2:2" x14ac:dyDescent="0.25">
      <c r="B471" s="299"/>
    </row>
    <row r="472" spans="2:2" x14ac:dyDescent="0.25">
      <c r="B472" s="299"/>
    </row>
    <row r="473" spans="2:2" x14ac:dyDescent="0.25">
      <c r="B473" s="299"/>
    </row>
    <row r="474" spans="2:2" x14ac:dyDescent="0.25">
      <c r="B474" s="299"/>
    </row>
    <row r="475" spans="2:2" x14ac:dyDescent="0.25">
      <c r="B475" s="299"/>
    </row>
    <row r="476" spans="2:2" x14ac:dyDescent="0.25">
      <c r="B476" s="299"/>
    </row>
    <row r="477" spans="2:2" x14ac:dyDescent="0.25">
      <c r="B477" s="299"/>
    </row>
    <row r="478" spans="2:2" x14ac:dyDescent="0.25">
      <c r="B478" s="299"/>
    </row>
    <row r="479" spans="2:2" x14ac:dyDescent="0.25">
      <c r="B479" s="299"/>
    </row>
    <row r="480" spans="2:2" x14ac:dyDescent="0.25">
      <c r="B480" s="299"/>
    </row>
    <row r="481" spans="2:2" x14ac:dyDescent="0.25">
      <c r="B481" s="299"/>
    </row>
    <row r="482" spans="2:2" x14ac:dyDescent="0.25">
      <c r="B482" s="299"/>
    </row>
    <row r="483" spans="2:2" x14ac:dyDescent="0.25">
      <c r="B483" s="299"/>
    </row>
    <row r="484" spans="2:2" x14ac:dyDescent="0.25">
      <c r="B484" s="299"/>
    </row>
    <row r="485" spans="2:2" x14ac:dyDescent="0.25">
      <c r="B485" s="299"/>
    </row>
    <row r="486" spans="2:2" x14ac:dyDescent="0.25">
      <c r="B486" s="299"/>
    </row>
    <row r="487" spans="2:2" x14ac:dyDescent="0.25">
      <c r="B487" s="299"/>
    </row>
    <row r="488" spans="2:2" x14ac:dyDescent="0.25">
      <c r="B488" s="299"/>
    </row>
    <row r="489" spans="2:2" x14ac:dyDescent="0.25">
      <c r="B489" s="299"/>
    </row>
    <row r="490" spans="2:2" x14ac:dyDescent="0.25">
      <c r="B490" s="299"/>
    </row>
    <row r="491" spans="2:2" x14ac:dyDescent="0.25">
      <c r="B491" s="299"/>
    </row>
    <row r="492" spans="2:2" x14ac:dyDescent="0.25">
      <c r="B492" s="299"/>
    </row>
    <row r="493" spans="2:2" x14ac:dyDescent="0.25">
      <c r="B493" s="299"/>
    </row>
    <row r="494" spans="2:2" x14ac:dyDescent="0.25">
      <c r="B494" s="299"/>
    </row>
    <row r="495" spans="2:2" x14ac:dyDescent="0.25">
      <c r="B495" s="299"/>
    </row>
    <row r="496" spans="2:2" x14ac:dyDescent="0.25">
      <c r="B496" s="299"/>
    </row>
    <row r="497" spans="2:2" x14ac:dyDescent="0.25">
      <c r="B497" s="299"/>
    </row>
    <row r="498" spans="2:2" x14ac:dyDescent="0.25">
      <c r="B498" s="299"/>
    </row>
    <row r="499" spans="2:2" x14ac:dyDescent="0.25">
      <c r="B499" s="299"/>
    </row>
    <row r="500" spans="2:2" x14ac:dyDescent="0.25">
      <c r="B500" s="299"/>
    </row>
    <row r="501" spans="2:2" x14ac:dyDescent="0.25">
      <c r="B501" s="299"/>
    </row>
    <row r="502" spans="2:2" x14ac:dyDescent="0.25">
      <c r="B502" s="299"/>
    </row>
    <row r="503" spans="2:2" x14ac:dyDescent="0.25">
      <c r="B503" s="299"/>
    </row>
    <row r="504" spans="2:2" x14ac:dyDescent="0.25">
      <c r="B504" s="299"/>
    </row>
    <row r="505" spans="2:2" x14ac:dyDescent="0.25">
      <c r="B505" s="299"/>
    </row>
    <row r="506" spans="2:2" x14ac:dyDescent="0.25">
      <c r="B506" s="299"/>
    </row>
    <row r="507" spans="2:2" x14ac:dyDescent="0.25">
      <c r="B507" s="299"/>
    </row>
    <row r="508" spans="2:2" x14ac:dyDescent="0.25">
      <c r="B508" s="299"/>
    </row>
    <row r="509" spans="2:2" x14ac:dyDescent="0.25">
      <c r="B509" s="299"/>
    </row>
    <row r="510" spans="2:2" x14ac:dyDescent="0.25">
      <c r="B510" s="299"/>
    </row>
    <row r="511" spans="2:2" x14ac:dyDescent="0.25">
      <c r="B511" s="299"/>
    </row>
    <row r="512" spans="2:2" x14ac:dyDescent="0.25">
      <c r="B512" s="299"/>
    </row>
    <row r="513" spans="2:2" x14ac:dyDescent="0.25">
      <c r="B513" s="299"/>
    </row>
    <row r="514" spans="2:2" x14ac:dyDescent="0.25">
      <c r="B514" s="299"/>
    </row>
    <row r="515" spans="2:2" x14ac:dyDescent="0.25">
      <c r="B515" s="299"/>
    </row>
    <row r="516" spans="2:2" x14ac:dyDescent="0.25">
      <c r="B516" s="299"/>
    </row>
    <row r="517" spans="2:2" x14ac:dyDescent="0.25">
      <c r="B517" s="299"/>
    </row>
    <row r="518" spans="2:2" x14ac:dyDescent="0.25">
      <c r="B518" s="299"/>
    </row>
    <row r="519" spans="2:2" x14ac:dyDescent="0.25">
      <c r="B519" s="299"/>
    </row>
    <row r="520" spans="2:2" x14ac:dyDescent="0.25">
      <c r="B520" s="299"/>
    </row>
    <row r="521" spans="2:2" x14ac:dyDescent="0.25">
      <c r="B521" s="299"/>
    </row>
    <row r="522" spans="2:2" x14ac:dyDescent="0.25">
      <c r="B522" s="299"/>
    </row>
    <row r="523" spans="2:2" x14ac:dyDescent="0.25">
      <c r="B523" s="299"/>
    </row>
    <row r="524" spans="2:2" x14ac:dyDescent="0.25">
      <c r="B524" s="299"/>
    </row>
    <row r="525" spans="2:2" x14ac:dyDescent="0.25">
      <c r="B525" s="299"/>
    </row>
    <row r="526" spans="2:2" x14ac:dyDescent="0.25">
      <c r="B526" s="299"/>
    </row>
    <row r="527" spans="2:2" x14ac:dyDescent="0.25">
      <c r="B527" s="299"/>
    </row>
    <row r="528" spans="2:2" x14ac:dyDescent="0.25">
      <c r="B528" s="299"/>
    </row>
    <row r="529" spans="2:2" x14ac:dyDescent="0.25">
      <c r="B529" s="299"/>
    </row>
    <row r="530" spans="2:2" x14ac:dyDescent="0.25">
      <c r="B530" s="299"/>
    </row>
    <row r="531" spans="2:2" x14ac:dyDescent="0.25">
      <c r="B531" s="299"/>
    </row>
    <row r="532" spans="2:2" x14ac:dyDescent="0.25">
      <c r="B532" s="299"/>
    </row>
    <row r="533" spans="2:2" x14ac:dyDescent="0.25">
      <c r="B533" s="299"/>
    </row>
    <row r="534" spans="2:2" x14ac:dyDescent="0.25">
      <c r="B534" s="299"/>
    </row>
    <row r="535" spans="2:2" x14ac:dyDescent="0.25">
      <c r="B535" s="299"/>
    </row>
    <row r="536" spans="2:2" x14ac:dyDescent="0.25">
      <c r="B536" s="299"/>
    </row>
    <row r="537" spans="2:2" x14ac:dyDescent="0.25">
      <c r="B537" s="299"/>
    </row>
    <row r="538" spans="2:2" x14ac:dyDescent="0.25">
      <c r="B538" s="299"/>
    </row>
    <row r="539" spans="2:2" x14ac:dyDescent="0.25">
      <c r="B539" s="299"/>
    </row>
    <row r="540" spans="2:2" x14ac:dyDescent="0.25">
      <c r="B540" s="299"/>
    </row>
    <row r="541" spans="2:2" x14ac:dyDescent="0.25">
      <c r="B541" s="299"/>
    </row>
    <row r="542" spans="2:2" x14ac:dyDescent="0.25">
      <c r="B542" s="299"/>
    </row>
    <row r="543" spans="2:2" x14ac:dyDescent="0.25">
      <c r="B543" s="299"/>
    </row>
    <row r="544" spans="2:2" x14ac:dyDescent="0.25">
      <c r="B544" s="299"/>
    </row>
    <row r="545" spans="2:2" x14ac:dyDescent="0.25">
      <c r="B545" s="299"/>
    </row>
    <row r="546" spans="2:2" x14ac:dyDescent="0.25">
      <c r="B546" s="299"/>
    </row>
    <row r="547" spans="2:2" x14ac:dyDescent="0.25">
      <c r="B547" s="299"/>
    </row>
    <row r="548" spans="2:2" x14ac:dyDescent="0.25">
      <c r="B548" s="299"/>
    </row>
    <row r="549" spans="2:2" x14ac:dyDescent="0.25">
      <c r="B549" s="299"/>
    </row>
    <row r="550" spans="2:2" x14ac:dyDescent="0.25">
      <c r="B550" s="299"/>
    </row>
    <row r="551" spans="2:2" x14ac:dyDescent="0.25">
      <c r="B551" s="299"/>
    </row>
    <row r="552" spans="2:2" x14ac:dyDescent="0.25">
      <c r="B552" s="299"/>
    </row>
    <row r="553" spans="2:2" x14ac:dyDescent="0.25">
      <c r="B553" s="299"/>
    </row>
    <row r="554" spans="2:2" x14ac:dyDescent="0.25">
      <c r="B554" s="299"/>
    </row>
    <row r="555" spans="2:2" x14ac:dyDescent="0.25">
      <c r="B555" s="299"/>
    </row>
    <row r="556" spans="2:2" x14ac:dyDescent="0.25">
      <c r="B556" s="299"/>
    </row>
    <row r="557" spans="2:2" x14ac:dyDescent="0.25">
      <c r="B557" s="299"/>
    </row>
    <row r="558" spans="2:2" x14ac:dyDescent="0.25">
      <c r="B558" s="299"/>
    </row>
    <row r="559" spans="2:2" x14ac:dyDescent="0.25">
      <c r="B559" s="299"/>
    </row>
    <row r="560" spans="2:2" x14ac:dyDescent="0.25">
      <c r="B560" s="299"/>
    </row>
    <row r="561" spans="2:2" x14ac:dyDescent="0.25">
      <c r="B561" s="299"/>
    </row>
    <row r="562" spans="2:2" x14ac:dyDescent="0.25">
      <c r="B562" s="299"/>
    </row>
    <row r="563" spans="2:2" x14ac:dyDescent="0.25">
      <c r="B563" s="299"/>
    </row>
    <row r="564" spans="2:2" x14ac:dyDescent="0.25">
      <c r="B564" s="299"/>
    </row>
    <row r="565" spans="2:2" x14ac:dyDescent="0.25">
      <c r="B565" s="299"/>
    </row>
    <row r="566" spans="2:2" x14ac:dyDescent="0.25">
      <c r="B566" s="299"/>
    </row>
    <row r="567" spans="2:2" x14ac:dyDescent="0.25">
      <c r="B567" s="299"/>
    </row>
    <row r="568" spans="2:2" x14ac:dyDescent="0.25">
      <c r="B568" s="299"/>
    </row>
    <row r="569" spans="2:2" x14ac:dyDescent="0.25">
      <c r="B569" s="299"/>
    </row>
    <row r="570" spans="2:2" x14ac:dyDescent="0.25">
      <c r="B570" s="299"/>
    </row>
    <row r="571" spans="2:2" x14ac:dyDescent="0.25">
      <c r="B571" s="299"/>
    </row>
    <row r="572" spans="2:2" x14ac:dyDescent="0.25">
      <c r="B572" s="299"/>
    </row>
    <row r="573" spans="2:2" x14ac:dyDescent="0.25">
      <c r="B573" s="299"/>
    </row>
    <row r="574" spans="2:2" x14ac:dyDescent="0.25">
      <c r="B574" s="299"/>
    </row>
    <row r="575" spans="2:2" x14ac:dyDescent="0.25">
      <c r="B575" s="299"/>
    </row>
    <row r="576" spans="2:2" x14ac:dyDescent="0.25">
      <c r="B576" s="299"/>
    </row>
    <row r="577" spans="2:2" x14ac:dyDescent="0.25">
      <c r="B577" s="299"/>
    </row>
    <row r="578" spans="2:2" x14ac:dyDescent="0.25">
      <c r="B578" s="299"/>
    </row>
    <row r="579" spans="2:2" x14ac:dyDescent="0.25">
      <c r="B579" s="299"/>
    </row>
    <row r="580" spans="2:2" x14ac:dyDescent="0.25">
      <c r="B580" s="299"/>
    </row>
    <row r="581" spans="2:2" x14ac:dyDescent="0.25">
      <c r="B581" s="299"/>
    </row>
    <row r="582" spans="2:2" x14ac:dyDescent="0.25">
      <c r="B582" s="299"/>
    </row>
    <row r="583" spans="2:2" x14ac:dyDescent="0.25">
      <c r="B583" s="299"/>
    </row>
    <row r="584" spans="2:2" x14ac:dyDescent="0.25">
      <c r="B584" s="299"/>
    </row>
    <row r="585" spans="2:2" x14ac:dyDescent="0.25">
      <c r="B585" s="299"/>
    </row>
    <row r="586" spans="2:2" x14ac:dyDescent="0.25">
      <c r="B586" s="299"/>
    </row>
    <row r="587" spans="2:2" x14ac:dyDescent="0.25">
      <c r="B587" s="299"/>
    </row>
    <row r="588" spans="2:2" x14ac:dyDescent="0.25">
      <c r="B588" s="299"/>
    </row>
    <row r="589" spans="2:2" x14ac:dyDescent="0.25">
      <c r="B589" s="299"/>
    </row>
    <row r="590" spans="2:2" x14ac:dyDescent="0.25">
      <c r="B590" s="299"/>
    </row>
    <row r="591" spans="2:2" x14ac:dyDescent="0.25">
      <c r="B591" s="299"/>
    </row>
    <row r="592" spans="2:2" x14ac:dyDescent="0.25">
      <c r="B592" s="299"/>
    </row>
    <row r="593" spans="2:2" x14ac:dyDescent="0.25">
      <c r="B593" s="299"/>
    </row>
    <row r="594" spans="2:2" x14ac:dyDescent="0.25">
      <c r="B594" s="299"/>
    </row>
    <row r="595" spans="2:2" x14ac:dyDescent="0.25">
      <c r="B595" s="299"/>
    </row>
    <row r="596" spans="2:2" x14ac:dyDescent="0.25">
      <c r="B596" s="299"/>
    </row>
    <row r="597" spans="2:2" x14ac:dyDescent="0.25">
      <c r="B597" s="299"/>
    </row>
    <row r="598" spans="2:2" x14ac:dyDescent="0.25">
      <c r="B598" s="299"/>
    </row>
    <row r="599" spans="2:2" x14ac:dyDescent="0.25">
      <c r="B599" s="299"/>
    </row>
    <row r="600" spans="2:2" x14ac:dyDescent="0.25">
      <c r="B600" s="299"/>
    </row>
    <row r="601" spans="2:2" x14ac:dyDescent="0.25">
      <c r="B601" s="299"/>
    </row>
    <row r="602" spans="2:2" x14ac:dyDescent="0.25">
      <c r="B602" s="299"/>
    </row>
    <row r="603" spans="2:2" x14ac:dyDescent="0.25">
      <c r="B603" s="299"/>
    </row>
    <row r="604" spans="2:2" x14ac:dyDescent="0.25">
      <c r="B604" s="299"/>
    </row>
    <row r="605" spans="2:2" x14ac:dyDescent="0.25">
      <c r="B605" s="299"/>
    </row>
    <row r="606" spans="2:2" x14ac:dyDescent="0.25">
      <c r="B606" s="299"/>
    </row>
    <row r="607" spans="2:2" x14ac:dyDescent="0.25">
      <c r="B607" s="299"/>
    </row>
    <row r="608" spans="2:2" x14ac:dyDescent="0.25">
      <c r="B608" s="299"/>
    </row>
    <row r="609" spans="2:2" x14ac:dyDescent="0.25">
      <c r="B609" s="299"/>
    </row>
    <row r="610" spans="2:2" x14ac:dyDescent="0.25">
      <c r="B610" s="299"/>
    </row>
    <row r="611" spans="2:2" x14ac:dyDescent="0.25">
      <c r="B611" s="299"/>
    </row>
    <row r="612" spans="2:2" x14ac:dyDescent="0.25">
      <c r="B612" s="299"/>
    </row>
    <row r="613" spans="2:2" x14ac:dyDescent="0.25">
      <c r="B613" s="299"/>
    </row>
    <row r="614" spans="2:2" x14ac:dyDescent="0.25">
      <c r="B614" s="299"/>
    </row>
    <row r="615" spans="2:2" x14ac:dyDescent="0.25">
      <c r="B615" s="299"/>
    </row>
    <row r="616" spans="2:2" x14ac:dyDescent="0.25">
      <c r="B616" s="299"/>
    </row>
    <row r="617" spans="2:2" x14ac:dyDescent="0.25">
      <c r="B617" s="299"/>
    </row>
    <row r="618" spans="2:2" x14ac:dyDescent="0.25">
      <c r="B618" s="299"/>
    </row>
    <row r="619" spans="2:2" x14ac:dyDescent="0.25">
      <c r="B619" s="299"/>
    </row>
    <row r="620" spans="2:2" x14ac:dyDescent="0.25">
      <c r="B620" s="299"/>
    </row>
    <row r="621" spans="2:2" x14ac:dyDescent="0.25">
      <c r="B621" s="299"/>
    </row>
    <row r="622" spans="2:2" x14ac:dyDescent="0.25">
      <c r="B622" s="299"/>
    </row>
    <row r="623" spans="2:2" x14ac:dyDescent="0.25">
      <c r="B623" s="299"/>
    </row>
    <row r="624" spans="2:2" x14ac:dyDescent="0.25">
      <c r="B624" s="299"/>
    </row>
    <row r="625" spans="2:2" x14ac:dyDescent="0.25">
      <c r="B625" s="299"/>
    </row>
    <row r="626" spans="2:2" x14ac:dyDescent="0.25">
      <c r="B626" s="299"/>
    </row>
    <row r="627" spans="2:2" x14ac:dyDescent="0.25">
      <c r="B627" s="299"/>
    </row>
    <row r="628" spans="2:2" x14ac:dyDescent="0.25">
      <c r="B628" s="299"/>
    </row>
    <row r="629" spans="2:2" x14ac:dyDescent="0.25">
      <c r="B629" s="299"/>
    </row>
    <row r="630" spans="2:2" x14ac:dyDescent="0.25">
      <c r="B630" s="299"/>
    </row>
    <row r="631" spans="2:2" x14ac:dyDescent="0.25">
      <c r="B631" s="299"/>
    </row>
    <row r="632" spans="2:2" x14ac:dyDescent="0.25">
      <c r="B632" s="299"/>
    </row>
    <row r="633" spans="2:2" x14ac:dyDescent="0.25">
      <c r="B633" s="299"/>
    </row>
    <row r="634" spans="2:2" x14ac:dyDescent="0.25">
      <c r="B634" s="299"/>
    </row>
    <row r="635" spans="2:2" x14ac:dyDescent="0.25">
      <c r="B635" s="299"/>
    </row>
    <row r="636" spans="2:2" x14ac:dyDescent="0.25">
      <c r="B636" s="299"/>
    </row>
    <row r="637" spans="2:2" x14ac:dyDescent="0.25">
      <c r="B637" s="299"/>
    </row>
    <row r="638" spans="2:2" x14ac:dyDescent="0.25">
      <c r="B638" s="299"/>
    </row>
    <row r="639" spans="2:2" x14ac:dyDescent="0.25">
      <c r="B639" s="299"/>
    </row>
    <row r="640" spans="2:2" x14ac:dyDescent="0.25">
      <c r="B640" s="299"/>
    </row>
    <row r="641" spans="2:2" x14ac:dyDescent="0.25">
      <c r="B641" s="299"/>
    </row>
    <row r="642" spans="2:2" x14ac:dyDescent="0.25">
      <c r="B642" s="299"/>
    </row>
    <row r="643" spans="2:2" x14ac:dyDescent="0.25">
      <c r="B643" s="299"/>
    </row>
    <row r="644" spans="2:2" x14ac:dyDescent="0.25">
      <c r="B644" s="299"/>
    </row>
    <row r="645" spans="2:2" x14ac:dyDescent="0.25">
      <c r="B645" s="299"/>
    </row>
    <row r="646" spans="2:2" x14ac:dyDescent="0.25">
      <c r="B646" s="299"/>
    </row>
    <row r="647" spans="2:2" x14ac:dyDescent="0.25">
      <c r="B647" s="299"/>
    </row>
    <row r="648" spans="2:2" x14ac:dyDescent="0.25">
      <c r="B648" s="299"/>
    </row>
    <row r="649" spans="2:2" x14ac:dyDescent="0.25">
      <c r="B649" s="299"/>
    </row>
    <row r="650" spans="2:2" x14ac:dyDescent="0.25">
      <c r="B650" s="299"/>
    </row>
    <row r="651" spans="2:2" x14ac:dyDescent="0.25">
      <c r="B651" s="299"/>
    </row>
    <row r="652" spans="2:2" x14ac:dyDescent="0.25">
      <c r="B652" s="299"/>
    </row>
    <row r="653" spans="2:2" x14ac:dyDescent="0.25">
      <c r="B653" s="299"/>
    </row>
    <row r="654" spans="2:2" x14ac:dyDescent="0.25">
      <c r="B654" s="299"/>
    </row>
    <row r="655" spans="2:2" x14ac:dyDescent="0.25">
      <c r="B655" s="299"/>
    </row>
    <row r="656" spans="2:2" x14ac:dyDescent="0.25">
      <c r="B656" s="299"/>
    </row>
    <row r="657" spans="2:2" x14ac:dyDescent="0.25">
      <c r="B657" s="299"/>
    </row>
    <row r="658" spans="2:2" x14ac:dyDescent="0.25">
      <c r="B658" s="299"/>
    </row>
    <row r="659" spans="2:2" x14ac:dyDescent="0.25">
      <c r="B659" s="299"/>
    </row>
    <row r="660" spans="2:2" x14ac:dyDescent="0.25">
      <c r="B660" s="299"/>
    </row>
    <row r="661" spans="2:2" x14ac:dyDescent="0.25">
      <c r="B661" s="299"/>
    </row>
    <row r="662" spans="2:2" x14ac:dyDescent="0.25">
      <c r="B662" s="299"/>
    </row>
    <row r="663" spans="2:2" x14ac:dyDescent="0.25">
      <c r="B663" s="299"/>
    </row>
    <row r="664" spans="2:2" x14ac:dyDescent="0.25">
      <c r="B664" s="299"/>
    </row>
    <row r="665" spans="2:2" x14ac:dyDescent="0.25">
      <c r="B665" s="299"/>
    </row>
    <row r="666" spans="2:2" x14ac:dyDescent="0.25">
      <c r="B666" s="299"/>
    </row>
    <row r="667" spans="2:2" x14ac:dyDescent="0.25">
      <c r="B667" s="299"/>
    </row>
    <row r="668" spans="2:2" x14ac:dyDescent="0.25">
      <c r="B668" s="299"/>
    </row>
    <row r="669" spans="2:2" x14ac:dyDescent="0.25">
      <c r="B669" s="299"/>
    </row>
    <row r="670" spans="2:2" x14ac:dyDescent="0.25">
      <c r="B670" s="299"/>
    </row>
    <row r="671" spans="2:2" x14ac:dyDescent="0.25">
      <c r="B671" s="299"/>
    </row>
    <row r="672" spans="2:2" x14ac:dyDescent="0.25">
      <c r="B672" s="299"/>
    </row>
    <row r="673" spans="2:2" x14ac:dyDescent="0.25">
      <c r="B673" s="299"/>
    </row>
    <row r="674" spans="2:2" x14ac:dyDescent="0.25">
      <c r="B674" s="299"/>
    </row>
    <row r="675" spans="2:2" x14ac:dyDescent="0.25">
      <c r="B675" s="299"/>
    </row>
    <row r="676" spans="2:2" x14ac:dyDescent="0.25">
      <c r="B676" s="299"/>
    </row>
    <row r="677" spans="2:2" x14ac:dyDescent="0.25">
      <c r="B677" s="299"/>
    </row>
    <row r="678" spans="2:2" x14ac:dyDescent="0.25">
      <c r="B678" s="299"/>
    </row>
    <row r="679" spans="2:2" x14ac:dyDescent="0.25">
      <c r="B679" s="299"/>
    </row>
    <row r="680" spans="2:2" x14ac:dyDescent="0.25">
      <c r="B680" s="299"/>
    </row>
    <row r="681" spans="2:2" x14ac:dyDescent="0.25">
      <c r="B681" s="299"/>
    </row>
    <row r="682" spans="2:2" x14ac:dyDescent="0.25">
      <c r="B682" s="299"/>
    </row>
    <row r="683" spans="2:2" x14ac:dyDescent="0.25">
      <c r="B683" s="299"/>
    </row>
    <row r="684" spans="2:2" x14ac:dyDescent="0.25">
      <c r="B684" s="299"/>
    </row>
    <row r="685" spans="2:2" x14ac:dyDescent="0.25">
      <c r="B685" s="299"/>
    </row>
    <row r="686" spans="2:2" x14ac:dyDescent="0.25">
      <c r="B686" s="299"/>
    </row>
    <row r="687" spans="2:2" x14ac:dyDescent="0.25">
      <c r="B687" s="299"/>
    </row>
    <row r="688" spans="2:2" x14ac:dyDescent="0.25">
      <c r="B688" s="299"/>
    </row>
    <row r="689" spans="2:2" x14ac:dyDescent="0.25">
      <c r="B689" s="299"/>
    </row>
    <row r="690" spans="2:2" x14ac:dyDescent="0.25">
      <c r="B690" s="299"/>
    </row>
    <row r="691" spans="2:2" x14ac:dyDescent="0.25">
      <c r="B691" s="299"/>
    </row>
    <row r="692" spans="2:2" x14ac:dyDescent="0.25">
      <c r="B692" s="299"/>
    </row>
    <row r="693" spans="2:2" x14ac:dyDescent="0.25">
      <c r="B693" s="299"/>
    </row>
    <row r="694" spans="2:2" x14ac:dyDescent="0.25">
      <c r="B694" s="299"/>
    </row>
    <row r="695" spans="2:2" x14ac:dyDescent="0.25">
      <c r="B695" s="299"/>
    </row>
    <row r="696" spans="2:2" x14ac:dyDescent="0.25">
      <c r="B696" s="299"/>
    </row>
    <row r="697" spans="2:2" x14ac:dyDescent="0.25">
      <c r="B697" s="299"/>
    </row>
    <row r="698" spans="2:2" x14ac:dyDescent="0.25">
      <c r="B698" s="299"/>
    </row>
    <row r="699" spans="2:2" x14ac:dyDescent="0.25">
      <c r="B699" s="299"/>
    </row>
    <row r="700" spans="2:2" x14ac:dyDescent="0.25">
      <c r="B700" s="299"/>
    </row>
    <row r="701" spans="2:2" x14ac:dyDescent="0.25">
      <c r="B701" s="299"/>
    </row>
    <row r="702" spans="2:2" x14ac:dyDescent="0.25">
      <c r="B702" s="299"/>
    </row>
    <row r="703" spans="2:2" x14ac:dyDescent="0.25">
      <c r="B703" s="299"/>
    </row>
    <row r="704" spans="2:2" x14ac:dyDescent="0.25">
      <c r="B704" s="299"/>
    </row>
    <row r="705" spans="2:2" x14ac:dyDescent="0.25">
      <c r="B705" s="299"/>
    </row>
    <row r="706" spans="2:2" x14ac:dyDescent="0.25">
      <c r="B706" s="299"/>
    </row>
    <row r="707" spans="2:2" x14ac:dyDescent="0.25">
      <c r="B707" s="299"/>
    </row>
    <row r="708" spans="2:2" x14ac:dyDescent="0.25">
      <c r="B708" s="299"/>
    </row>
    <row r="709" spans="2:2" x14ac:dyDescent="0.25">
      <c r="B709" s="299"/>
    </row>
    <row r="710" spans="2:2" x14ac:dyDescent="0.25">
      <c r="B710" s="299"/>
    </row>
    <row r="711" spans="2:2" x14ac:dyDescent="0.25">
      <c r="B711" s="299"/>
    </row>
    <row r="712" spans="2:2" x14ac:dyDescent="0.25">
      <c r="B712" s="299"/>
    </row>
    <row r="713" spans="2:2" x14ac:dyDescent="0.25">
      <c r="B713" s="299"/>
    </row>
    <row r="714" spans="2:2" x14ac:dyDescent="0.25">
      <c r="B714" s="299"/>
    </row>
    <row r="715" spans="2:2" x14ac:dyDescent="0.25">
      <c r="B715" s="299"/>
    </row>
    <row r="716" spans="2:2" x14ac:dyDescent="0.25">
      <c r="B716" s="299"/>
    </row>
    <row r="717" spans="2:2" x14ac:dyDescent="0.25">
      <c r="B717" s="299"/>
    </row>
    <row r="718" spans="2:2" x14ac:dyDescent="0.25">
      <c r="B718" s="299"/>
    </row>
    <row r="719" spans="2:2" x14ac:dyDescent="0.25">
      <c r="B719" s="299"/>
    </row>
    <row r="720" spans="2:2" x14ac:dyDescent="0.25">
      <c r="B720" s="299"/>
    </row>
    <row r="721" spans="2:2" x14ac:dyDescent="0.25">
      <c r="B721" s="299"/>
    </row>
    <row r="722" spans="2:2" x14ac:dyDescent="0.25">
      <c r="B722" s="299"/>
    </row>
    <row r="723" spans="2:2" x14ac:dyDescent="0.25">
      <c r="B723" s="299"/>
    </row>
    <row r="724" spans="2:2" x14ac:dyDescent="0.25">
      <c r="B724" s="299"/>
    </row>
    <row r="725" spans="2:2" x14ac:dyDescent="0.25">
      <c r="B725" s="299"/>
    </row>
    <row r="726" spans="2:2" x14ac:dyDescent="0.25">
      <c r="B726" s="299"/>
    </row>
    <row r="727" spans="2:2" x14ac:dyDescent="0.25">
      <c r="B727" s="299"/>
    </row>
    <row r="728" spans="2:2" x14ac:dyDescent="0.25">
      <c r="B728" s="299"/>
    </row>
    <row r="729" spans="2:2" x14ac:dyDescent="0.25">
      <c r="B729" s="299"/>
    </row>
    <row r="730" spans="2:2" x14ac:dyDescent="0.25">
      <c r="B730" s="299"/>
    </row>
    <row r="731" spans="2:2" x14ac:dyDescent="0.25">
      <c r="B731" s="299"/>
    </row>
    <row r="732" spans="2:2" x14ac:dyDescent="0.25">
      <c r="B732" s="299"/>
    </row>
    <row r="733" spans="2:2" x14ac:dyDescent="0.25">
      <c r="B733" s="299"/>
    </row>
    <row r="734" spans="2:2" x14ac:dyDescent="0.25">
      <c r="B734" s="299"/>
    </row>
    <row r="735" spans="2:2" x14ac:dyDescent="0.25">
      <c r="B735" s="299"/>
    </row>
    <row r="736" spans="2:2" x14ac:dyDescent="0.25">
      <c r="B736" s="299"/>
    </row>
    <row r="737" spans="2:2" x14ac:dyDescent="0.25">
      <c r="B737" s="299"/>
    </row>
    <row r="738" spans="2:2" x14ac:dyDescent="0.25">
      <c r="B738" s="299"/>
    </row>
    <row r="739" spans="2:2" x14ac:dyDescent="0.25">
      <c r="B739" s="299"/>
    </row>
    <row r="740" spans="2:2" x14ac:dyDescent="0.25">
      <c r="B740" s="299"/>
    </row>
    <row r="741" spans="2:2" x14ac:dyDescent="0.25">
      <c r="B741" s="299"/>
    </row>
    <row r="742" spans="2:2" x14ac:dyDescent="0.25">
      <c r="B742" s="299"/>
    </row>
    <row r="743" spans="2:2" x14ac:dyDescent="0.25">
      <c r="B743" s="299"/>
    </row>
    <row r="744" spans="2:2" x14ac:dyDescent="0.25">
      <c r="B744" s="299"/>
    </row>
    <row r="745" spans="2:2" x14ac:dyDescent="0.25">
      <c r="B745" s="299"/>
    </row>
    <row r="746" spans="2:2" x14ac:dyDescent="0.25">
      <c r="B746" s="299"/>
    </row>
    <row r="747" spans="2:2" x14ac:dyDescent="0.25">
      <c r="B747" s="299"/>
    </row>
    <row r="748" spans="2:2" x14ac:dyDescent="0.25">
      <c r="B748" s="299"/>
    </row>
    <row r="749" spans="2:2" x14ac:dyDescent="0.25">
      <c r="B749" s="299"/>
    </row>
    <row r="750" spans="2:2" x14ac:dyDescent="0.25">
      <c r="B750" s="299"/>
    </row>
    <row r="751" spans="2:2" x14ac:dyDescent="0.25">
      <c r="B751" s="299"/>
    </row>
    <row r="752" spans="2:2" x14ac:dyDescent="0.25">
      <c r="B752" s="299"/>
    </row>
    <row r="753" spans="2:2" x14ac:dyDescent="0.25">
      <c r="B753" s="299"/>
    </row>
    <row r="754" spans="2:2" x14ac:dyDescent="0.25">
      <c r="B754" s="299"/>
    </row>
    <row r="755" spans="2:2" x14ac:dyDescent="0.25">
      <c r="B755" s="299"/>
    </row>
    <row r="756" spans="2:2" x14ac:dyDescent="0.25">
      <c r="B756" s="299"/>
    </row>
    <row r="757" spans="2:2" x14ac:dyDescent="0.25">
      <c r="B757" s="299"/>
    </row>
    <row r="758" spans="2:2" x14ac:dyDescent="0.25">
      <c r="B758" s="299"/>
    </row>
    <row r="759" spans="2:2" x14ac:dyDescent="0.25">
      <c r="B759" s="299"/>
    </row>
    <row r="760" spans="2:2" x14ac:dyDescent="0.25">
      <c r="B760" s="299"/>
    </row>
    <row r="761" spans="2:2" x14ac:dyDescent="0.25">
      <c r="B761" s="299"/>
    </row>
    <row r="762" spans="2:2" x14ac:dyDescent="0.25">
      <c r="B762" s="299"/>
    </row>
    <row r="763" spans="2:2" x14ac:dyDescent="0.25">
      <c r="B763" s="299"/>
    </row>
    <row r="764" spans="2:2" x14ac:dyDescent="0.25">
      <c r="B764" s="299"/>
    </row>
    <row r="765" spans="2:2" x14ac:dyDescent="0.25">
      <c r="B765" s="299"/>
    </row>
    <row r="766" spans="2:2" x14ac:dyDescent="0.25">
      <c r="B766" s="299"/>
    </row>
    <row r="767" spans="2:2" x14ac:dyDescent="0.25">
      <c r="B767" s="299"/>
    </row>
    <row r="768" spans="2:2" x14ac:dyDescent="0.25">
      <c r="B768" s="299"/>
    </row>
    <row r="769" spans="2:2" x14ac:dyDescent="0.25">
      <c r="B769" s="299"/>
    </row>
    <row r="770" spans="2:2" x14ac:dyDescent="0.25">
      <c r="B770" s="299"/>
    </row>
    <row r="771" spans="2:2" x14ac:dyDescent="0.25">
      <c r="B771" s="299"/>
    </row>
    <row r="772" spans="2:2" x14ac:dyDescent="0.25">
      <c r="B772" s="299"/>
    </row>
    <row r="773" spans="2:2" x14ac:dyDescent="0.25">
      <c r="B773" s="299"/>
    </row>
    <row r="774" spans="2:2" x14ac:dyDescent="0.25">
      <c r="B774" s="299"/>
    </row>
    <row r="775" spans="2:2" x14ac:dyDescent="0.25">
      <c r="B775" s="299"/>
    </row>
    <row r="776" spans="2:2" x14ac:dyDescent="0.25">
      <c r="B776" s="299"/>
    </row>
    <row r="777" spans="2:2" x14ac:dyDescent="0.25">
      <c r="B777" s="299"/>
    </row>
    <row r="778" spans="2:2" x14ac:dyDescent="0.25">
      <c r="B778" s="299"/>
    </row>
    <row r="779" spans="2:2" x14ac:dyDescent="0.25">
      <c r="B779" s="299"/>
    </row>
    <row r="780" spans="2:2" x14ac:dyDescent="0.25">
      <c r="B780" s="299"/>
    </row>
    <row r="781" spans="2:2" x14ac:dyDescent="0.25">
      <c r="B781" s="299"/>
    </row>
    <row r="782" spans="2:2" x14ac:dyDescent="0.25">
      <c r="B782" s="299"/>
    </row>
    <row r="783" spans="2:2" x14ac:dyDescent="0.25">
      <c r="B783" s="299"/>
    </row>
    <row r="784" spans="2:2" x14ac:dyDescent="0.25">
      <c r="B784" s="299"/>
    </row>
    <row r="785" spans="2:2" x14ac:dyDescent="0.25">
      <c r="B785" s="299"/>
    </row>
    <row r="786" spans="2:2" x14ac:dyDescent="0.25">
      <c r="B786" s="299"/>
    </row>
    <row r="787" spans="2:2" x14ac:dyDescent="0.25">
      <c r="B787" s="299"/>
    </row>
    <row r="788" spans="2:2" x14ac:dyDescent="0.25">
      <c r="B788" s="299"/>
    </row>
    <row r="789" spans="2:2" x14ac:dyDescent="0.25">
      <c r="B789" s="299"/>
    </row>
    <row r="790" spans="2:2" x14ac:dyDescent="0.25">
      <c r="B790" s="299"/>
    </row>
    <row r="791" spans="2:2" x14ac:dyDescent="0.25">
      <c r="B791" s="299"/>
    </row>
    <row r="792" spans="2:2" x14ac:dyDescent="0.25">
      <c r="B792" s="299"/>
    </row>
    <row r="793" spans="2:2" x14ac:dyDescent="0.25">
      <c r="B793" s="299"/>
    </row>
    <row r="794" spans="2:2" x14ac:dyDescent="0.25">
      <c r="B794" s="299"/>
    </row>
    <row r="795" spans="2:2" x14ac:dyDescent="0.25">
      <c r="B795" s="299"/>
    </row>
    <row r="796" spans="2:2" x14ac:dyDescent="0.25">
      <c r="B796" s="299"/>
    </row>
    <row r="797" spans="2:2" x14ac:dyDescent="0.25">
      <c r="B797" s="299"/>
    </row>
    <row r="798" spans="2:2" x14ac:dyDescent="0.25">
      <c r="B798" s="299"/>
    </row>
    <row r="799" spans="2:2" x14ac:dyDescent="0.25">
      <c r="B799" s="299"/>
    </row>
    <row r="800" spans="2:2" x14ac:dyDescent="0.25">
      <c r="B800" s="299"/>
    </row>
    <row r="801" spans="2:2" x14ac:dyDescent="0.25">
      <c r="B801" s="299"/>
    </row>
    <row r="802" spans="2:2" x14ac:dyDescent="0.25">
      <c r="B802" s="299"/>
    </row>
    <row r="803" spans="2:2" x14ac:dyDescent="0.25">
      <c r="B803" s="299"/>
    </row>
    <row r="804" spans="2:2" x14ac:dyDescent="0.25">
      <c r="B804" s="299"/>
    </row>
    <row r="805" spans="2:2" x14ac:dyDescent="0.25">
      <c r="B805" s="299"/>
    </row>
    <row r="806" spans="2:2" x14ac:dyDescent="0.25">
      <c r="B806" s="299"/>
    </row>
    <row r="807" spans="2:2" x14ac:dyDescent="0.25">
      <c r="B807" s="299"/>
    </row>
    <row r="808" spans="2:2" x14ac:dyDescent="0.25">
      <c r="B808" s="299"/>
    </row>
    <row r="809" spans="2:2" x14ac:dyDescent="0.25">
      <c r="B809" s="299"/>
    </row>
    <row r="810" spans="2:2" x14ac:dyDescent="0.25">
      <c r="B810" s="299"/>
    </row>
    <row r="811" spans="2:2" x14ac:dyDescent="0.25">
      <c r="B811" s="299"/>
    </row>
    <row r="812" spans="2:2" x14ac:dyDescent="0.25">
      <c r="B812" s="299"/>
    </row>
    <row r="813" spans="2:2" x14ac:dyDescent="0.25">
      <c r="B813" s="299"/>
    </row>
    <row r="814" spans="2:2" x14ac:dyDescent="0.25">
      <c r="B814" s="299"/>
    </row>
    <row r="815" spans="2:2" x14ac:dyDescent="0.25">
      <c r="B815" s="299"/>
    </row>
    <row r="816" spans="2:2" x14ac:dyDescent="0.25">
      <c r="B816" s="299"/>
    </row>
    <row r="817" spans="2:2" x14ac:dyDescent="0.25">
      <c r="B817" s="299"/>
    </row>
    <row r="818" spans="2:2" x14ac:dyDescent="0.25">
      <c r="B818" s="299"/>
    </row>
    <row r="819" spans="2:2" x14ac:dyDescent="0.25">
      <c r="B819" s="299"/>
    </row>
    <row r="820" spans="2:2" x14ac:dyDescent="0.25">
      <c r="B820" s="299"/>
    </row>
    <row r="821" spans="2:2" x14ac:dyDescent="0.25">
      <c r="B821" s="299"/>
    </row>
    <row r="822" spans="2:2" x14ac:dyDescent="0.25">
      <c r="B822" s="299"/>
    </row>
    <row r="823" spans="2:2" x14ac:dyDescent="0.25">
      <c r="B823" s="299"/>
    </row>
    <row r="824" spans="2:2" x14ac:dyDescent="0.25">
      <c r="B824" s="299"/>
    </row>
    <row r="825" spans="2:2" x14ac:dyDescent="0.25">
      <c r="B825" s="299"/>
    </row>
    <row r="826" spans="2:2" x14ac:dyDescent="0.25">
      <c r="B826" s="299"/>
    </row>
    <row r="827" spans="2:2" x14ac:dyDescent="0.25">
      <c r="B827" s="299"/>
    </row>
    <row r="828" spans="2:2" x14ac:dyDescent="0.25">
      <c r="B828" s="299"/>
    </row>
    <row r="829" spans="2:2" x14ac:dyDescent="0.25">
      <c r="B829" s="299"/>
    </row>
    <row r="830" spans="2:2" x14ac:dyDescent="0.25">
      <c r="B830" s="299"/>
    </row>
    <row r="831" spans="2:2" x14ac:dyDescent="0.25">
      <c r="B831" s="299"/>
    </row>
    <row r="832" spans="2:2" x14ac:dyDescent="0.25">
      <c r="B832" s="299"/>
    </row>
    <row r="833" spans="2:2" x14ac:dyDescent="0.25">
      <c r="B833" s="299"/>
    </row>
    <row r="834" spans="2:2" x14ac:dyDescent="0.25">
      <c r="B834" s="299"/>
    </row>
    <row r="835" spans="2:2" x14ac:dyDescent="0.25">
      <c r="B835" s="299"/>
    </row>
    <row r="836" spans="2:2" x14ac:dyDescent="0.25">
      <c r="B836" s="299"/>
    </row>
    <row r="837" spans="2:2" x14ac:dyDescent="0.25">
      <c r="B837" s="299"/>
    </row>
    <row r="838" spans="2:2" x14ac:dyDescent="0.25">
      <c r="B838" s="299"/>
    </row>
    <row r="839" spans="2:2" x14ac:dyDescent="0.25">
      <c r="B839" s="299"/>
    </row>
    <row r="840" spans="2:2" x14ac:dyDescent="0.25">
      <c r="B840" s="299"/>
    </row>
    <row r="841" spans="2:2" x14ac:dyDescent="0.25">
      <c r="B841" s="299"/>
    </row>
    <row r="842" spans="2:2" x14ac:dyDescent="0.25">
      <c r="B842" s="299"/>
    </row>
    <row r="843" spans="2:2" x14ac:dyDescent="0.25">
      <c r="B843" s="299"/>
    </row>
    <row r="844" spans="2:2" x14ac:dyDescent="0.25">
      <c r="B844" s="299"/>
    </row>
    <row r="845" spans="2:2" x14ac:dyDescent="0.25">
      <c r="B845" s="299"/>
    </row>
    <row r="846" spans="2:2" x14ac:dyDescent="0.25">
      <c r="B846" s="299"/>
    </row>
    <row r="847" spans="2:2" x14ac:dyDescent="0.25">
      <c r="B847" s="299"/>
    </row>
    <row r="848" spans="2:2" x14ac:dyDescent="0.25">
      <c r="B848" s="299"/>
    </row>
    <row r="849" spans="2:2" x14ac:dyDescent="0.25">
      <c r="B849" s="299"/>
    </row>
    <row r="850" spans="2:2" x14ac:dyDescent="0.25">
      <c r="B850" s="299"/>
    </row>
    <row r="851" spans="2:2" x14ac:dyDescent="0.25">
      <c r="B851" s="299"/>
    </row>
    <row r="852" spans="2:2" x14ac:dyDescent="0.25">
      <c r="B852" s="299"/>
    </row>
    <row r="853" spans="2:2" x14ac:dyDescent="0.25">
      <c r="B853" s="299"/>
    </row>
    <row r="854" spans="2:2" x14ac:dyDescent="0.25">
      <c r="B854" s="299"/>
    </row>
    <row r="855" spans="2:2" x14ac:dyDescent="0.25">
      <c r="B855" s="299"/>
    </row>
    <row r="856" spans="2:2" x14ac:dyDescent="0.25">
      <c r="B856" s="299"/>
    </row>
    <row r="857" spans="2:2" x14ac:dyDescent="0.25">
      <c r="B857" s="299"/>
    </row>
    <row r="858" spans="2:2" x14ac:dyDescent="0.25">
      <c r="B858" s="299"/>
    </row>
    <row r="859" spans="2:2" x14ac:dyDescent="0.25">
      <c r="B859" s="299"/>
    </row>
    <row r="860" spans="2:2" x14ac:dyDescent="0.25">
      <c r="B860" s="299"/>
    </row>
    <row r="861" spans="2:2" x14ac:dyDescent="0.25">
      <c r="B861" s="299"/>
    </row>
    <row r="862" spans="2:2" x14ac:dyDescent="0.25">
      <c r="B862" s="299"/>
    </row>
    <row r="863" spans="2:2" x14ac:dyDescent="0.25">
      <c r="B863" s="299"/>
    </row>
    <row r="864" spans="2:2" x14ac:dyDescent="0.25">
      <c r="B864" s="299"/>
    </row>
    <row r="865" spans="2:2" x14ac:dyDescent="0.25">
      <c r="B865" s="299"/>
    </row>
    <row r="866" spans="2:2" x14ac:dyDescent="0.25">
      <c r="B866" s="299"/>
    </row>
    <row r="867" spans="2:2" x14ac:dyDescent="0.25">
      <c r="B867" s="299"/>
    </row>
    <row r="868" spans="2:2" x14ac:dyDescent="0.25">
      <c r="B868" s="299"/>
    </row>
    <row r="869" spans="2:2" x14ac:dyDescent="0.25">
      <c r="B869" s="299"/>
    </row>
    <row r="870" spans="2:2" x14ac:dyDescent="0.25">
      <c r="B870" s="299"/>
    </row>
    <row r="871" spans="2:2" x14ac:dyDescent="0.25">
      <c r="B871" s="299"/>
    </row>
    <row r="872" spans="2:2" x14ac:dyDescent="0.25">
      <c r="B872" s="299"/>
    </row>
    <row r="873" spans="2:2" x14ac:dyDescent="0.25">
      <c r="B873" s="299"/>
    </row>
    <row r="874" spans="2:2" x14ac:dyDescent="0.25">
      <c r="B874" s="299"/>
    </row>
    <row r="875" spans="2:2" x14ac:dyDescent="0.25">
      <c r="B875" s="299"/>
    </row>
    <row r="876" spans="2:2" x14ac:dyDescent="0.25">
      <c r="B876" s="299"/>
    </row>
    <row r="877" spans="2:2" x14ac:dyDescent="0.25">
      <c r="B877" s="299"/>
    </row>
    <row r="878" spans="2:2" x14ac:dyDescent="0.25">
      <c r="B878" s="299"/>
    </row>
    <row r="879" spans="2:2" x14ac:dyDescent="0.25">
      <c r="B879" s="299"/>
    </row>
    <row r="880" spans="2:2" x14ac:dyDescent="0.25">
      <c r="B880" s="299"/>
    </row>
    <row r="881" spans="2:2" x14ac:dyDescent="0.25">
      <c r="B881" s="299"/>
    </row>
    <row r="882" spans="2:2" x14ac:dyDescent="0.25">
      <c r="B882" s="299"/>
    </row>
    <row r="883" spans="2:2" x14ac:dyDescent="0.25">
      <c r="B883" s="299"/>
    </row>
    <row r="884" spans="2:2" x14ac:dyDescent="0.25">
      <c r="B884" s="299"/>
    </row>
    <row r="885" spans="2:2" x14ac:dyDescent="0.25">
      <c r="B885" s="299"/>
    </row>
    <row r="886" spans="2:2" x14ac:dyDescent="0.25">
      <c r="B886" s="299"/>
    </row>
    <row r="887" spans="2:2" x14ac:dyDescent="0.25">
      <c r="B887" s="299"/>
    </row>
    <row r="888" spans="2:2" x14ac:dyDescent="0.25">
      <c r="B888" s="299"/>
    </row>
    <row r="889" spans="2:2" x14ac:dyDescent="0.25">
      <c r="B889" s="299"/>
    </row>
    <row r="890" spans="2:2" x14ac:dyDescent="0.25">
      <c r="B890" s="299"/>
    </row>
    <row r="891" spans="2:2" x14ac:dyDescent="0.25">
      <c r="B891" s="299"/>
    </row>
    <row r="892" spans="2:2" x14ac:dyDescent="0.25">
      <c r="B892" s="299"/>
    </row>
    <row r="893" spans="2:2" x14ac:dyDescent="0.25">
      <c r="B893" s="299"/>
    </row>
    <row r="894" spans="2:2" x14ac:dyDescent="0.25">
      <c r="B894" s="299"/>
    </row>
    <row r="895" spans="2:2" x14ac:dyDescent="0.25">
      <c r="B895" s="299"/>
    </row>
    <row r="896" spans="2:2" x14ac:dyDescent="0.25">
      <c r="B896" s="299"/>
    </row>
    <row r="897" spans="2:2" x14ac:dyDescent="0.25">
      <c r="B897" s="299"/>
    </row>
    <row r="898" spans="2:2" x14ac:dyDescent="0.25">
      <c r="B898" s="299"/>
    </row>
    <row r="899" spans="2:2" x14ac:dyDescent="0.25">
      <c r="B899" s="299"/>
    </row>
    <row r="900" spans="2:2" x14ac:dyDescent="0.25">
      <c r="B900" s="299"/>
    </row>
    <row r="901" spans="2:2" x14ac:dyDescent="0.25">
      <c r="B901" s="299"/>
    </row>
    <row r="902" spans="2:2" x14ac:dyDescent="0.25">
      <c r="B902" s="299"/>
    </row>
    <row r="903" spans="2:2" x14ac:dyDescent="0.25">
      <c r="B903" s="299"/>
    </row>
    <row r="904" spans="2:2" x14ac:dyDescent="0.25">
      <c r="B904" s="299"/>
    </row>
    <row r="905" spans="2:2" x14ac:dyDescent="0.25">
      <c r="B905" s="299"/>
    </row>
    <row r="906" spans="2:2" x14ac:dyDescent="0.25">
      <c r="B906" s="299"/>
    </row>
    <row r="907" spans="2:2" x14ac:dyDescent="0.25">
      <c r="B907" s="299"/>
    </row>
    <row r="908" spans="2:2" x14ac:dyDescent="0.25">
      <c r="B908" s="299"/>
    </row>
    <row r="909" spans="2:2" x14ac:dyDescent="0.25">
      <c r="B909" s="299"/>
    </row>
    <row r="910" spans="2:2" x14ac:dyDescent="0.25">
      <c r="B910" s="299"/>
    </row>
    <row r="911" spans="2:2" x14ac:dyDescent="0.25">
      <c r="B911" s="299"/>
    </row>
    <row r="912" spans="2:2" x14ac:dyDescent="0.25">
      <c r="B912" s="299"/>
    </row>
    <row r="913" spans="2:2" x14ac:dyDescent="0.25">
      <c r="B913" s="299"/>
    </row>
    <row r="914" spans="2:2" x14ac:dyDescent="0.25">
      <c r="B914" s="299"/>
    </row>
    <row r="915" spans="2:2" x14ac:dyDescent="0.25">
      <c r="B915" s="299"/>
    </row>
    <row r="916" spans="2:2" x14ac:dyDescent="0.25">
      <c r="B916" s="299"/>
    </row>
    <row r="917" spans="2:2" x14ac:dyDescent="0.25">
      <c r="B917" s="299"/>
    </row>
    <row r="918" spans="2:2" x14ac:dyDescent="0.25">
      <c r="B918" s="299"/>
    </row>
    <row r="919" spans="2:2" x14ac:dyDescent="0.25">
      <c r="B919" s="299"/>
    </row>
    <row r="920" spans="2:2" x14ac:dyDescent="0.25">
      <c r="B920" s="299"/>
    </row>
    <row r="921" spans="2:2" x14ac:dyDescent="0.25">
      <c r="B921" s="299"/>
    </row>
    <row r="922" spans="2:2" x14ac:dyDescent="0.25">
      <c r="B922" s="299"/>
    </row>
    <row r="923" spans="2:2" x14ac:dyDescent="0.25">
      <c r="B923" s="299"/>
    </row>
    <row r="924" spans="2:2" x14ac:dyDescent="0.25">
      <c r="B924" s="299"/>
    </row>
    <row r="925" spans="2:2" x14ac:dyDescent="0.25">
      <c r="B925" s="299"/>
    </row>
    <row r="926" spans="2:2" x14ac:dyDescent="0.25">
      <c r="B926" s="299"/>
    </row>
    <row r="927" spans="2:2" x14ac:dyDescent="0.25">
      <c r="B927" s="299"/>
    </row>
    <row r="928" spans="2:2" x14ac:dyDescent="0.25">
      <c r="B928" s="299"/>
    </row>
    <row r="929" spans="2:2" x14ac:dyDescent="0.25">
      <c r="B929" s="299"/>
    </row>
    <row r="930" spans="2:2" x14ac:dyDescent="0.25">
      <c r="B930" s="299"/>
    </row>
    <row r="931" spans="2:2" x14ac:dyDescent="0.25">
      <c r="B931" s="299"/>
    </row>
    <row r="932" spans="2:2" x14ac:dyDescent="0.25">
      <c r="B932" s="299"/>
    </row>
    <row r="933" spans="2:2" x14ac:dyDescent="0.25">
      <c r="B933" s="299"/>
    </row>
    <row r="934" spans="2:2" x14ac:dyDescent="0.25">
      <c r="B934" s="299"/>
    </row>
    <row r="935" spans="2:2" x14ac:dyDescent="0.25">
      <c r="B935" s="299"/>
    </row>
    <row r="936" spans="2:2" x14ac:dyDescent="0.25">
      <c r="B936" s="299"/>
    </row>
    <row r="937" spans="2:2" x14ac:dyDescent="0.25">
      <c r="B937" s="299"/>
    </row>
    <row r="938" spans="2:2" x14ac:dyDescent="0.25">
      <c r="B938" s="299"/>
    </row>
    <row r="939" spans="2:2" x14ac:dyDescent="0.25">
      <c r="B939" s="299"/>
    </row>
    <row r="940" spans="2:2" x14ac:dyDescent="0.25">
      <c r="B940" s="299"/>
    </row>
    <row r="941" spans="2:2" x14ac:dyDescent="0.25">
      <c r="B941" s="299"/>
    </row>
    <row r="942" spans="2:2" x14ac:dyDescent="0.25">
      <c r="B942" s="299"/>
    </row>
    <row r="943" spans="2:2" x14ac:dyDescent="0.25">
      <c r="B943" s="299"/>
    </row>
    <row r="944" spans="2:2" x14ac:dyDescent="0.25">
      <c r="B944" s="299"/>
    </row>
    <row r="945" spans="2:2" x14ac:dyDescent="0.25">
      <c r="B945" s="299"/>
    </row>
    <row r="946" spans="2:2" x14ac:dyDescent="0.25">
      <c r="B946" s="299"/>
    </row>
    <row r="947" spans="2:2" x14ac:dyDescent="0.25">
      <c r="B947" s="299"/>
    </row>
    <row r="948" spans="2:2" x14ac:dyDescent="0.25">
      <c r="B948" s="299"/>
    </row>
    <row r="949" spans="2:2" x14ac:dyDescent="0.25">
      <c r="B949" s="299"/>
    </row>
    <row r="950" spans="2:2" x14ac:dyDescent="0.25">
      <c r="B950" s="299"/>
    </row>
    <row r="951" spans="2:2" x14ac:dyDescent="0.25">
      <c r="B951" s="299"/>
    </row>
    <row r="952" spans="2:2" x14ac:dyDescent="0.25">
      <c r="B952" s="299"/>
    </row>
    <row r="953" spans="2:2" x14ac:dyDescent="0.25">
      <c r="B953" s="299"/>
    </row>
    <row r="954" spans="2:2" x14ac:dyDescent="0.25">
      <c r="B954" s="299"/>
    </row>
    <row r="955" spans="2:2" x14ac:dyDescent="0.25">
      <c r="B955" s="299"/>
    </row>
    <row r="956" spans="2:2" x14ac:dyDescent="0.25">
      <c r="B956" s="299"/>
    </row>
    <row r="957" spans="2:2" x14ac:dyDescent="0.25">
      <c r="B957" s="299"/>
    </row>
    <row r="958" spans="2:2" x14ac:dyDescent="0.25">
      <c r="B958" s="299"/>
    </row>
    <row r="959" spans="2:2" x14ac:dyDescent="0.25">
      <c r="B959" s="299"/>
    </row>
    <row r="960" spans="2:2" x14ac:dyDescent="0.25">
      <c r="B960" s="299"/>
    </row>
    <row r="961" spans="2:2" x14ac:dyDescent="0.25">
      <c r="B961" s="299"/>
    </row>
    <row r="962" spans="2:2" x14ac:dyDescent="0.25">
      <c r="B962" s="299"/>
    </row>
    <row r="963" spans="2:2" x14ac:dyDescent="0.25">
      <c r="B963" s="299"/>
    </row>
    <row r="964" spans="2:2" x14ac:dyDescent="0.25">
      <c r="B964" s="299"/>
    </row>
    <row r="965" spans="2:2" x14ac:dyDescent="0.25">
      <c r="B965" s="299"/>
    </row>
    <row r="966" spans="2:2" x14ac:dyDescent="0.25">
      <c r="B966" s="299"/>
    </row>
    <row r="967" spans="2:2" x14ac:dyDescent="0.25">
      <c r="B967" s="299"/>
    </row>
    <row r="968" spans="2:2" x14ac:dyDescent="0.25">
      <c r="B968" s="299"/>
    </row>
    <row r="969" spans="2:2" x14ac:dyDescent="0.25">
      <c r="B969" s="299"/>
    </row>
    <row r="970" spans="2:2" x14ac:dyDescent="0.25">
      <c r="B970" s="299"/>
    </row>
    <row r="971" spans="2:2" x14ac:dyDescent="0.25">
      <c r="B971" s="299"/>
    </row>
    <row r="972" spans="2:2" x14ac:dyDescent="0.25">
      <c r="B972" s="299"/>
    </row>
    <row r="973" spans="2:2" x14ac:dyDescent="0.25">
      <c r="B973" s="299"/>
    </row>
    <row r="974" spans="2:2" x14ac:dyDescent="0.25">
      <c r="B974" s="299"/>
    </row>
    <row r="975" spans="2:2" x14ac:dyDescent="0.25">
      <c r="B975" s="299"/>
    </row>
    <row r="976" spans="2:2" x14ac:dyDescent="0.25">
      <c r="B976" s="299"/>
    </row>
    <row r="977" spans="2:2" x14ac:dyDescent="0.25">
      <c r="B977" s="299"/>
    </row>
    <row r="978" spans="2:2" x14ac:dyDescent="0.25">
      <c r="B978" s="299"/>
    </row>
    <row r="979" spans="2:2" x14ac:dyDescent="0.25">
      <c r="B979" s="299"/>
    </row>
    <row r="980" spans="2:2" x14ac:dyDescent="0.25">
      <c r="B980" s="299"/>
    </row>
    <row r="981" spans="2:2" x14ac:dyDescent="0.25">
      <c r="B981" s="299"/>
    </row>
    <row r="982" spans="2:2" x14ac:dyDescent="0.25">
      <c r="B982" s="299"/>
    </row>
    <row r="983" spans="2:2" x14ac:dyDescent="0.25">
      <c r="B983" s="299"/>
    </row>
    <row r="984" spans="2:2" x14ac:dyDescent="0.25">
      <c r="B984" s="299"/>
    </row>
    <row r="985" spans="2:2" x14ac:dyDescent="0.25">
      <c r="B985" s="299"/>
    </row>
    <row r="986" spans="2:2" x14ac:dyDescent="0.25">
      <c r="B986" s="299"/>
    </row>
    <row r="987" spans="2:2" x14ac:dyDescent="0.25">
      <c r="B987" s="299"/>
    </row>
    <row r="988" spans="2:2" x14ac:dyDescent="0.25">
      <c r="B988" s="299"/>
    </row>
    <row r="989" spans="2:2" x14ac:dyDescent="0.25">
      <c r="B989" s="299"/>
    </row>
    <row r="990" spans="2:2" x14ac:dyDescent="0.25">
      <c r="B990" s="299"/>
    </row>
    <row r="991" spans="2:2" x14ac:dyDescent="0.25">
      <c r="B991" s="299"/>
    </row>
    <row r="992" spans="2:2" x14ac:dyDescent="0.25">
      <c r="B992" s="299"/>
    </row>
    <row r="993" spans="2:2" x14ac:dyDescent="0.25">
      <c r="B993" s="299"/>
    </row>
    <row r="994" spans="2:2" x14ac:dyDescent="0.25">
      <c r="B994" s="299"/>
    </row>
    <row r="995" spans="2:2" x14ac:dyDescent="0.25">
      <c r="B995" s="299"/>
    </row>
    <row r="996" spans="2:2" x14ac:dyDescent="0.25">
      <c r="B996" s="299"/>
    </row>
    <row r="997" spans="2:2" x14ac:dyDescent="0.25">
      <c r="B997" s="299"/>
    </row>
    <row r="998" spans="2:2" x14ac:dyDescent="0.25">
      <c r="B998" s="299"/>
    </row>
    <row r="999" spans="2:2" x14ac:dyDescent="0.25">
      <c r="B999" s="299"/>
    </row>
    <row r="1000" spans="2:2" x14ac:dyDescent="0.25">
      <c r="B1000" s="299"/>
    </row>
    <row r="1001" spans="2:2" x14ac:dyDescent="0.25">
      <c r="B1001" s="299"/>
    </row>
  </sheetData>
  <mergeCells count="36">
    <mergeCell ref="A5:A6"/>
    <mergeCell ref="B5:B6"/>
    <mergeCell ref="C5:C6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A27:A28"/>
    <mergeCell ref="B27:B28"/>
    <mergeCell ref="C27:C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41"/>
  <sheetViews>
    <sheetView showGridLines="0"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S10" sqref="S10"/>
    </sheetView>
  </sheetViews>
  <sheetFormatPr baseColWidth="10" defaultColWidth="14.42578125" defaultRowHeight="15" customHeight="1" x14ac:dyDescent="0.25"/>
  <cols>
    <col min="1" max="1" width="10.28515625" customWidth="1"/>
    <col min="2" max="2" width="54.42578125" customWidth="1"/>
    <col min="3" max="3" width="27.28515625" customWidth="1"/>
    <col min="4" max="4" width="11.42578125" hidden="1" customWidth="1"/>
    <col min="5" max="5" width="15.28515625" hidden="1" customWidth="1"/>
    <col min="6" max="6" width="12.7109375" hidden="1" customWidth="1"/>
    <col min="7" max="7" width="7.28515625" customWidth="1"/>
    <col min="8" max="8" width="9.140625" customWidth="1"/>
    <col min="9" max="9" width="8.5703125" bestFit="1" customWidth="1"/>
    <col min="10" max="11" width="7.28515625" customWidth="1"/>
    <col min="12" max="14" width="10.5703125" hidden="1" customWidth="1"/>
    <col min="15" max="15" width="7.28515625" customWidth="1"/>
    <col min="16" max="16" width="8.85546875" customWidth="1"/>
    <col min="17" max="17" width="8.5703125" bestFit="1" customWidth="1"/>
    <col min="18" max="18" width="7.28515625" customWidth="1"/>
    <col min="19" max="19" width="8.7109375" customWidth="1"/>
    <col min="20" max="22" width="10.5703125" hidden="1" customWidth="1"/>
    <col min="23" max="23" width="7.28515625" customWidth="1"/>
    <col min="24" max="24" width="9" customWidth="1"/>
    <col min="25" max="25" width="8.5703125" bestFit="1" customWidth="1"/>
    <col min="26" max="26" width="7.28515625" customWidth="1"/>
    <col min="27" max="27" width="7.5703125" customWidth="1"/>
    <col min="28" max="30" width="10.5703125" hidden="1" customWidth="1"/>
    <col min="31" max="31" width="7.28515625" customWidth="1"/>
    <col min="32" max="32" width="9.140625" customWidth="1"/>
    <col min="33" max="33" width="8.5703125" bestFit="1" customWidth="1"/>
    <col min="34" max="34" width="7.28515625" customWidth="1"/>
    <col min="35" max="35" width="8.42578125" customWidth="1"/>
    <col min="36" max="38" width="10.5703125" hidden="1" customWidth="1"/>
    <col min="39" max="39" width="7.28515625" customWidth="1"/>
    <col min="40" max="40" width="9.28515625" customWidth="1"/>
    <col min="41" max="41" width="8.5703125" bestFit="1" customWidth="1"/>
    <col min="42" max="42" width="7.28515625" customWidth="1"/>
    <col min="43" max="43" width="10.28515625" customWidth="1"/>
    <col min="44" max="44" width="10.7109375" customWidth="1"/>
    <col min="45" max="47" width="8.7109375" customWidth="1"/>
    <col min="48" max="48" width="8.7109375" hidden="1" customWidth="1"/>
    <col min="49" max="49" width="8.7109375" style="209" hidden="1" customWidth="1"/>
    <col min="50" max="68" width="14.42578125" style="209"/>
  </cols>
  <sheetData>
    <row r="1" spans="1:69" ht="23.25" customHeight="1" thickBot="1" x14ac:dyDescent="0.3">
      <c r="A1" s="1" t="s">
        <v>48</v>
      </c>
      <c r="B1" s="2"/>
      <c r="C1" s="2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69" ht="27" customHeight="1" thickBot="1" x14ac:dyDescent="0.4">
      <c r="A2" s="4"/>
      <c r="B2" s="5" t="s">
        <v>49</v>
      </c>
      <c r="C2" s="5"/>
      <c r="D2" s="4"/>
      <c r="E2" s="4"/>
      <c r="F2" s="4"/>
      <c r="G2" s="686" t="s">
        <v>99</v>
      </c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69" ht="30.75" customHeight="1" thickBot="1" x14ac:dyDescent="0.3">
      <c r="A3" s="280"/>
      <c r="B3" s="281"/>
      <c r="C3" s="282"/>
      <c r="D3" s="729" t="s">
        <v>138</v>
      </c>
      <c r="E3" s="730"/>
      <c r="F3" s="730"/>
      <c r="G3" s="730"/>
      <c r="H3" s="730"/>
      <c r="I3" s="730"/>
      <c r="J3" s="730"/>
      <c r="K3" s="731"/>
      <c r="L3" s="732" t="s">
        <v>139</v>
      </c>
      <c r="M3" s="703"/>
      <c r="N3" s="703"/>
      <c r="O3" s="703"/>
      <c r="P3" s="703"/>
      <c r="Q3" s="703"/>
      <c r="R3" s="703"/>
      <c r="S3" s="704"/>
      <c r="T3" s="733" t="s">
        <v>140</v>
      </c>
      <c r="U3" s="703"/>
      <c r="V3" s="703"/>
      <c r="W3" s="703"/>
      <c r="X3" s="703"/>
      <c r="Y3" s="703"/>
      <c r="Z3" s="703"/>
      <c r="AA3" s="704"/>
      <c r="AB3" s="733" t="s">
        <v>141</v>
      </c>
      <c r="AC3" s="703"/>
      <c r="AD3" s="703"/>
      <c r="AE3" s="703"/>
      <c r="AF3" s="703"/>
      <c r="AG3" s="703"/>
      <c r="AH3" s="703"/>
      <c r="AI3" s="704"/>
      <c r="AJ3" s="734" t="s">
        <v>142</v>
      </c>
      <c r="AK3" s="703"/>
      <c r="AL3" s="703"/>
      <c r="AM3" s="703"/>
      <c r="AN3" s="703"/>
      <c r="AO3" s="703"/>
      <c r="AP3" s="703"/>
      <c r="AQ3" s="704"/>
      <c r="AR3" s="718" t="s">
        <v>100</v>
      </c>
      <c r="AS3" s="6" t="s">
        <v>0</v>
      </c>
      <c r="AT3" s="6" t="s">
        <v>0</v>
      </c>
      <c r="AU3" s="6" t="s">
        <v>0</v>
      </c>
      <c r="AV3" s="7" t="s">
        <v>0</v>
      </c>
      <c r="AW3" s="252" t="s">
        <v>0</v>
      </c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8"/>
    </row>
    <row r="4" spans="1:69" ht="48.75" customHeight="1" thickBot="1" x14ac:dyDescent="0.3">
      <c r="A4" s="277" t="s">
        <v>50</v>
      </c>
      <c r="B4" s="278" t="s">
        <v>59</v>
      </c>
      <c r="C4" s="279" t="s">
        <v>51</v>
      </c>
      <c r="D4" s="269" t="s">
        <v>52</v>
      </c>
      <c r="E4" s="270" t="s">
        <v>53</v>
      </c>
      <c r="F4" s="270" t="s">
        <v>54</v>
      </c>
      <c r="G4" s="271" t="s">
        <v>1</v>
      </c>
      <c r="H4" s="271" t="s">
        <v>55</v>
      </c>
      <c r="I4" s="271" t="s">
        <v>56</v>
      </c>
      <c r="J4" s="271" t="s">
        <v>57</v>
      </c>
      <c r="K4" s="272" t="s">
        <v>58</v>
      </c>
      <c r="L4" s="264" t="s">
        <v>52</v>
      </c>
      <c r="M4" s="10" t="s">
        <v>53</v>
      </c>
      <c r="N4" s="10" t="s">
        <v>54</v>
      </c>
      <c r="O4" s="11" t="s">
        <v>1</v>
      </c>
      <c r="P4" s="11" t="s">
        <v>55</v>
      </c>
      <c r="Q4" s="11" t="s">
        <v>56</v>
      </c>
      <c r="R4" s="11" t="s">
        <v>57</v>
      </c>
      <c r="S4" s="12" t="s">
        <v>58</v>
      </c>
      <c r="T4" s="9" t="s">
        <v>52</v>
      </c>
      <c r="U4" s="10" t="s">
        <v>53</v>
      </c>
      <c r="V4" s="10" t="s">
        <v>54</v>
      </c>
      <c r="W4" s="11" t="s">
        <v>1</v>
      </c>
      <c r="X4" s="11" t="s">
        <v>55</v>
      </c>
      <c r="Y4" s="11" t="s">
        <v>56</v>
      </c>
      <c r="Z4" s="11" t="s">
        <v>57</v>
      </c>
      <c r="AA4" s="12" t="s">
        <v>58</v>
      </c>
      <c r="AB4" s="9" t="s">
        <v>52</v>
      </c>
      <c r="AC4" s="10" t="s">
        <v>53</v>
      </c>
      <c r="AD4" s="10" t="s">
        <v>54</v>
      </c>
      <c r="AE4" s="11" t="s">
        <v>1</v>
      </c>
      <c r="AF4" s="11" t="s">
        <v>55</v>
      </c>
      <c r="AG4" s="11" t="s">
        <v>56</v>
      </c>
      <c r="AH4" s="11" t="s">
        <v>57</v>
      </c>
      <c r="AI4" s="12" t="s">
        <v>58</v>
      </c>
      <c r="AJ4" s="9" t="s">
        <v>52</v>
      </c>
      <c r="AK4" s="10" t="s">
        <v>53</v>
      </c>
      <c r="AL4" s="10" t="s">
        <v>54</v>
      </c>
      <c r="AM4" s="11" t="s">
        <v>1</v>
      </c>
      <c r="AN4" s="11" t="s">
        <v>55</v>
      </c>
      <c r="AO4" s="11" t="s">
        <v>56</v>
      </c>
      <c r="AP4" s="11" t="s">
        <v>57</v>
      </c>
      <c r="AQ4" s="12" t="s">
        <v>58</v>
      </c>
      <c r="AR4" s="719"/>
      <c r="AS4" s="11" t="s">
        <v>56</v>
      </c>
      <c r="AT4" s="11" t="s">
        <v>57</v>
      </c>
      <c r="AU4" s="12" t="s">
        <v>58</v>
      </c>
      <c r="AV4" s="13" t="s">
        <v>47</v>
      </c>
      <c r="AW4" s="253" t="s">
        <v>46</v>
      </c>
      <c r="AX4" s="259"/>
      <c r="AY4" s="259"/>
      <c r="AZ4" s="259"/>
      <c r="BA4" s="259"/>
      <c r="BB4" s="259"/>
      <c r="BC4" s="259"/>
      <c r="BD4" s="259"/>
      <c r="BE4" s="259"/>
      <c r="BF4" s="259"/>
      <c r="BG4" s="259"/>
      <c r="BH4" s="259"/>
      <c r="BI4" s="259"/>
      <c r="BJ4" s="259"/>
      <c r="BK4" s="259"/>
      <c r="BL4" s="259"/>
      <c r="BM4" s="259"/>
      <c r="BN4" s="259"/>
      <c r="BO4" s="259"/>
      <c r="BP4" s="259"/>
      <c r="BQ4" s="14"/>
    </row>
    <row r="5" spans="1:69" ht="19.5" customHeight="1" thickBot="1" x14ac:dyDescent="0.35">
      <c r="A5" s="720" t="s">
        <v>76</v>
      </c>
      <c r="B5" s="721"/>
      <c r="C5" s="262"/>
      <c r="D5" s="273"/>
      <c r="E5" s="262"/>
      <c r="F5" s="262"/>
      <c r="G5" s="265"/>
      <c r="H5" s="265"/>
      <c r="I5" s="265"/>
      <c r="J5" s="265"/>
      <c r="K5" s="274"/>
      <c r="L5" s="265"/>
      <c r="M5" s="15"/>
      <c r="N5" s="15"/>
      <c r="O5" s="1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7"/>
      <c r="AB5" s="16"/>
      <c r="AC5" s="16"/>
      <c r="AD5" s="16"/>
      <c r="AE5" s="16"/>
      <c r="AF5" s="16"/>
      <c r="AG5" s="16"/>
      <c r="AH5" s="16"/>
      <c r="AI5" s="17"/>
      <c r="AJ5" s="16"/>
      <c r="AK5" s="16"/>
      <c r="AL5" s="16"/>
      <c r="AM5" s="16"/>
      <c r="AN5" s="16"/>
      <c r="AO5" s="16"/>
      <c r="AP5" s="16"/>
      <c r="AQ5" s="17"/>
      <c r="AR5" s="16"/>
      <c r="AS5" s="16"/>
      <c r="AT5" s="16"/>
      <c r="AU5" s="18"/>
      <c r="AV5" s="19"/>
      <c r="AW5" s="254"/>
      <c r="AX5" s="260"/>
      <c r="AY5" s="260"/>
      <c r="AZ5" s="260"/>
      <c r="BA5" s="260"/>
      <c r="BB5" s="260"/>
      <c r="BC5" s="260"/>
      <c r="BD5" s="260"/>
      <c r="BE5" s="260"/>
      <c r="BF5" s="260"/>
      <c r="BG5" s="260"/>
      <c r="BH5" s="260"/>
      <c r="BI5" s="260"/>
      <c r="BJ5" s="260"/>
      <c r="BK5" s="260"/>
      <c r="BL5" s="260"/>
      <c r="BM5" s="260"/>
      <c r="BN5" s="260"/>
      <c r="BO5" s="260"/>
      <c r="BP5" s="260"/>
      <c r="BQ5" s="20"/>
    </row>
    <row r="6" spans="1:69" ht="31.5" customHeight="1" thickBot="1" x14ac:dyDescent="0.3">
      <c r="A6" s="21" t="s">
        <v>2</v>
      </c>
      <c r="B6" s="204" t="s">
        <v>78</v>
      </c>
      <c r="C6" s="263"/>
      <c r="D6" s="275"/>
      <c r="E6" s="276"/>
      <c r="F6" s="276"/>
      <c r="G6" s="722"/>
      <c r="H6" s="723"/>
      <c r="I6" s="723"/>
      <c r="J6" s="723"/>
      <c r="K6" s="724"/>
      <c r="L6" s="266"/>
      <c r="M6" s="23"/>
      <c r="N6" s="23"/>
      <c r="O6" s="23"/>
      <c r="P6" s="24"/>
      <c r="Q6" s="24"/>
      <c r="R6" s="24"/>
      <c r="S6" s="24"/>
      <c r="T6" s="24"/>
      <c r="U6" s="24"/>
      <c r="V6" s="24"/>
      <c r="W6" s="25"/>
      <c r="X6" s="24"/>
      <c r="Y6" s="24"/>
      <c r="Z6" s="24"/>
      <c r="AA6" s="26"/>
      <c r="AB6" s="24"/>
      <c r="AC6" s="24"/>
      <c r="AD6" s="24"/>
      <c r="AE6" s="24"/>
      <c r="AF6" s="24"/>
      <c r="AG6" s="24"/>
      <c r="AH6" s="24"/>
      <c r="AI6" s="26"/>
      <c r="AJ6" s="24"/>
      <c r="AK6" s="24"/>
      <c r="AL6" s="24"/>
      <c r="AM6" s="24"/>
      <c r="AN6" s="24"/>
      <c r="AO6" s="24"/>
      <c r="AP6" s="24"/>
      <c r="AQ6" s="26"/>
      <c r="AR6" s="368"/>
      <c r="AS6" s="725"/>
      <c r="AT6" s="705"/>
      <c r="AU6" s="705"/>
      <c r="AV6" s="705"/>
      <c r="AW6" s="706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3"/>
    </row>
    <row r="7" spans="1:69" ht="18" customHeight="1" x14ac:dyDescent="0.25">
      <c r="A7" s="205" t="s">
        <v>79</v>
      </c>
      <c r="B7" s="208" t="s">
        <v>45</v>
      </c>
      <c r="C7" s="210"/>
      <c r="D7" s="267"/>
      <c r="E7" s="267"/>
      <c r="F7" s="267"/>
      <c r="G7" s="268"/>
      <c r="H7" s="267"/>
      <c r="I7" s="267"/>
      <c r="J7" s="267"/>
      <c r="K7" s="267"/>
      <c r="L7" s="27"/>
      <c r="M7" s="27"/>
      <c r="N7" s="27"/>
      <c r="O7" s="28"/>
      <c r="P7" s="29"/>
      <c r="Q7" s="29"/>
      <c r="R7" s="29"/>
      <c r="S7" s="30"/>
      <c r="T7" s="27"/>
      <c r="U7" s="27"/>
      <c r="V7" s="27"/>
      <c r="W7" s="28"/>
      <c r="X7" s="29"/>
      <c r="Y7" s="29"/>
      <c r="Z7" s="29"/>
      <c r="AA7" s="30"/>
      <c r="AB7" s="27"/>
      <c r="AC7" s="27"/>
      <c r="AD7" s="27"/>
      <c r="AE7" s="28"/>
      <c r="AF7" s="29"/>
      <c r="AG7" s="29"/>
      <c r="AH7" s="29"/>
      <c r="AI7" s="30"/>
      <c r="AJ7" s="27"/>
      <c r="AK7" s="27"/>
      <c r="AL7" s="27"/>
      <c r="AM7" s="28"/>
      <c r="AN7" s="29"/>
      <c r="AO7" s="29"/>
      <c r="AP7" s="29"/>
      <c r="AQ7" s="30"/>
      <c r="AR7" s="370"/>
      <c r="AS7" s="255"/>
      <c r="AT7" s="255"/>
      <c r="AU7" s="255"/>
      <c r="AV7" s="255"/>
      <c r="AW7" s="371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3"/>
    </row>
    <row r="8" spans="1:69" ht="22.5" customHeight="1" x14ac:dyDescent="0.25">
      <c r="A8" s="31" t="s">
        <v>4</v>
      </c>
      <c r="B8" s="111" t="s">
        <v>75</v>
      </c>
      <c r="C8" s="211"/>
      <c r="D8" s="31"/>
      <c r="E8" s="31"/>
      <c r="F8" s="31"/>
      <c r="G8" s="32"/>
      <c r="H8" s="33"/>
      <c r="I8" s="33"/>
      <c r="J8" s="33"/>
      <c r="K8" s="33"/>
      <c r="L8" s="33"/>
      <c r="M8" s="33"/>
      <c r="N8" s="33"/>
      <c r="O8" s="32"/>
      <c r="P8" s="33"/>
      <c r="Q8" s="33"/>
      <c r="R8" s="33"/>
      <c r="S8" s="34"/>
      <c r="T8" s="33"/>
      <c r="U8" s="33"/>
      <c r="V8" s="33"/>
      <c r="W8" s="32"/>
      <c r="X8" s="33"/>
      <c r="Y8" s="33"/>
      <c r="Z8" s="33"/>
      <c r="AA8" s="34"/>
      <c r="AB8" s="33"/>
      <c r="AC8" s="33"/>
      <c r="AD8" s="33"/>
      <c r="AE8" s="32"/>
      <c r="AF8" s="33"/>
      <c r="AG8" s="33"/>
      <c r="AH8" s="33"/>
      <c r="AI8" s="34"/>
      <c r="AJ8" s="33"/>
      <c r="AK8" s="33"/>
      <c r="AL8" s="33"/>
      <c r="AM8" s="32"/>
      <c r="AN8" s="35"/>
      <c r="AO8" s="33"/>
      <c r="AP8" s="33"/>
      <c r="AQ8" s="34"/>
      <c r="AR8" s="372"/>
      <c r="AS8" s="256"/>
      <c r="AT8" s="256"/>
      <c r="AU8" s="256"/>
      <c r="AV8" s="256"/>
      <c r="AW8" s="373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36"/>
    </row>
    <row r="9" spans="1:69" ht="18" customHeight="1" x14ac:dyDescent="0.25">
      <c r="A9" s="402" t="s">
        <v>5</v>
      </c>
      <c r="B9" s="671"/>
      <c r="C9" s="672"/>
      <c r="D9" s="38"/>
      <c r="E9" s="38"/>
      <c r="F9" s="37"/>
      <c r="G9" s="39">
        <f t="shared" ref="G9:G16" si="0">H9+I9+J9+K9</f>
        <v>0</v>
      </c>
      <c r="H9" s="600"/>
      <c r="I9" s="601"/>
      <c r="J9" s="601"/>
      <c r="K9" s="601"/>
      <c r="L9" s="41"/>
      <c r="M9" s="42"/>
      <c r="N9" s="43"/>
      <c r="O9" s="321">
        <f>P9+Q9+R9+S9</f>
        <v>0</v>
      </c>
      <c r="P9" s="610"/>
      <c r="Q9" s="611"/>
      <c r="R9" s="612"/>
      <c r="S9" s="613"/>
      <c r="T9" s="45"/>
      <c r="U9" s="46"/>
      <c r="V9" s="37"/>
      <c r="W9" s="321">
        <f t="shared" ref="W9:W16" si="1">X9+Y9+Z9+AA9</f>
        <v>0</v>
      </c>
      <c r="X9" s="610"/>
      <c r="Y9" s="611"/>
      <c r="Z9" s="612"/>
      <c r="AA9" s="613"/>
      <c r="AB9" s="45"/>
      <c r="AC9" s="46"/>
      <c r="AD9" s="37"/>
      <c r="AE9" s="321">
        <f>AF9+AG9+AH9+AI9</f>
        <v>0</v>
      </c>
      <c r="AF9" s="610"/>
      <c r="AG9" s="611"/>
      <c r="AH9" s="612"/>
      <c r="AI9" s="613"/>
      <c r="AJ9" s="45"/>
      <c r="AK9" s="46"/>
      <c r="AL9" s="37"/>
      <c r="AM9" s="321">
        <f t="shared" ref="AM9:AM10" si="2">AN9+AO9+AP9+AQ9</f>
        <v>0</v>
      </c>
      <c r="AN9" s="610"/>
      <c r="AO9" s="611"/>
      <c r="AP9" s="612"/>
      <c r="AQ9" s="613"/>
      <c r="AR9" s="322">
        <f>H9+P9+X9+AF9+AN9</f>
        <v>0</v>
      </c>
      <c r="AS9" s="40">
        <f>I9+Q9+Y9+AG9+AO9</f>
        <v>0</v>
      </c>
      <c r="AT9" s="40">
        <f>J9+R9+Z9+AH9+AP9</f>
        <v>0</v>
      </c>
      <c r="AU9" s="40">
        <f t="shared" ref="AS9:AU10" si="3">K9+S9+AA9+AI9+AQ9</f>
        <v>0</v>
      </c>
      <c r="AV9" s="319"/>
      <c r="AW9" s="324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3"/>
    </row>
    <row r="10" spans="1:69" ht="18" customHeight="1" x14ac:dyDescent="0.25">
      <c r="A10" s="403" t="s">
        <v>6</v>
      </c>
      <c r="B10" s="667"/>
      <c r="C10" s="673"/>
      <c r="D10" s="48"/>
      <c r="E10" s="48"/>
      <c r="F10" s="47"/>
      <c r="G10" s="39">
        <f t="shared" si="0"/>
        <v>0</v>
      </c>
      <c r="H10" s="602"/>
      <c r="I10" s="603"/>
      <c r="J10" s="603"/>
      <c r="K10" s="603"/>
      <c r="L10" s="50"/>
      <c r="M10" s="51"/>
      <c r="N10" s="47"/>
      <c r="O10" s="39">
        <f>P10+Q10+R10+S10</f>
        <v>0</v>
      </c>
      <c r="P10" s="614"/>
      <c r="Q10" s="615"/>
      <c r="R10" s="616"/>
      <c r="S10" s="617"/>
      <c r="T10" s="50"/>
      <c r="U10" s="51"/>
      <c r="V10" s="47"/>
      <c r="W10" s="39">
        <f t="shared" si="1"/>
        <v>0</v>
      </c>
      <c r="X10" s="614"/>
      <c r="Y10" s="615"/>
      <c r="Z10" s="616"/>
      <c r="AA10" s="617"/>
      <c r="AB10" s="50"/>
      <c r="AC10" s="51"/>
      <c r="AD10" s="47"/>
      <c r="AE10" s="39">
        <f t="shared" ref="AE10" si="4">AF10+AG10+AH10+AI10</f>
        <v>0</v>
      </c>
      <c r="AF10" s="614"/>
      <c r="AG10" s="615"/>
      <c r="AH10" s="616"/>
      <c r="AI10" s="617"/>
      <c r="AJ10" s="50"/>
      <c r="AK10" s="51"/>
      <c r="AL10" s="47"/>
      <c r="AM10" s="39">
        <f t="shared" si="2"/>
        <v>0</v>
      </c>
      <c r="AN10" s="614"/>
      <c r="AO10" s="615"/>
      <c r="AP10" s="616"/>
      <c r="AQ10" s="617"/>
      <c r="AR10" s="323">
        <f>H10+P10+X10+AF10+AN10</f>
        <v>0</v>
      </c>
      <c r="AS10" s="49">
        <f t="shared" si="3"/>
        <v>0</v>
      </c>
      <c r="AT10" s="49">
        <f t="shared" si="3"/>
        <v>0</v>
      </c>
      <c r="AU10" s="49">
        <f t="shared" si="3"/>
        <v>0</v>
      </c>
      <c r="AV10" s="319"/>
      <c r="AW10" s="32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3"/>
    </row>
    <row r="11" spans="1:69" ht="18" customHeight="1" x14ac:dyDescent="0.25">
      <c r="A11" s="403" t="s">
        <v>7</v>
      </c>
      <c r="B11" s="667"/>
      <c r="C11" s="673"/>
      <c r="D11" s="48"/>
      <c r="E11" s="48"/>
      <c r="F11" s="47"/>
      <c r="G11" s="39">
        <f t="shared" ref="G11:G13" si="5">H11+I11+J11+K11</f>
        <v>0</v>
      </c>
      <c r="H11" s="602"/>
      <c r="I11" s="603"/>
      <c r="J11" s="603"/>
      <c r="K11" s="603"/>
      <c r="L11" s="50"/>
      <c r="M11" s="51"/>
      <c r="N11" s="47"/>
      <c r="O11" s="39">
        <f t="shared" ref="O11:O13" si="6">P11+Q11+R11+S11</f>
        <v>0</v>
      </c>
      <c r="P11" s="614"/>
      <c r="Q11" s="615"/>
      <c r="R11" s="616"/>
      <c r="S11" s="617"/>
      <c r="T11" s="50"/>
      <c r="U11" s="51"/>
      <c r="V11" s="47"/>
      <c r="W11" s="39">
        <f t="shared" ref="W11:W13" si="7">X11+Y11+Z11+AA11</f>
        <v>0</v>
      </c>
      <c r="X11" s="614"/>
      <c r="Y11" s="615"/>
      <c r="Z11" s="616"/>
      <c r="AA11" s="617"/>
      <c r="AB11" s="50"/>
      <c r="AC11" s="51"/>
      <c r="AD11" s="47"/>
      <c r="AE11" s="39">
        <f t="shared" ref="AE11:AE13" si="8">AF11+AG11+AH11+AI11</f>
        <v>0</v>
      </c>
      <c r="AF11" s="614"/>
      <c r="AG11" s="615"/>
      <c r="AH11" s="616"/>
      <c r="AI11" s="617"/>
      <c r="AJ11" s="50"/>
      <c r="AK11" s="51"/>
      <c r="AL11" s="47"/>
      <c r="AM11" s="39">
        <f t="shared" ref="AM11:AM13" si="9">AN11+AO11+AP11+AQ11</f>
        <v>0</v>
      </c>
      <c r="AN11" s="614"/>
      <c r="AO11" s="615"/>
      <c r="AP11" s="616"/>
      <c r="AQ11" s="617"/>
      <c r="AR11" s="323">
        <f t="shared" ref="AR11:AR13" si="10">H11+P11+X11+AF11+AN11</f>
        <v>0</v>
      </c>
      <c r="AS11" s="49">
        <f t="shared" ref="AS11:AS13" si="11">I11+Q11+Y11+AG11+AO11</f>
        <v>0</v>
      </c>
      <c r="AT11" s="49">
        <f t="shared" ref="AT11:AT13" si="12">J11+R11+Z11+AH11+AP11</f>
        <v>0</v>
      </c>
      <c r="AU11" s="49">
        <f t="shared" ref="AU11:AU13" si="13">K11+S11+AA11+AI11+AQ11</f>
        <v>0</v>
      </c>
      <c r="AV11" s="320"/>
      <c r="AW11" s="326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3"/>
    </row>
    <row r="12" spans="1:69" ht="18" customHeight="1" x14ac:dyDescent="0.25">
      <c r="A12" s="403" t="s">
        <v>143</v>
      </c>
      <c r="B12" s="667"/>
      <c r="C12" s="673"/>
      <c r="D12" s="48"/>
      <c r="E12" s="48"/>
      <c r="F12" s="47"/>
      <c r="G12" s="39">
        <f t="shared" si="5"/>
        <v>0</v>
      </c>
      <c r="H12" s="602"/>
      <c r="I12" s="603"/>
      <c r="J12" s="603"/>
      <c r="K12" s="603"/>
      <c r="L12" s="50"/>
      <c r="M12" s="51"/>
      <c r="N12" s="47"/>
      <c r="O12" s="39">
        <f t="shared" si="6"/>
        <v>0</v>
      </c>
      <c r="P12" s="614"/>
      <c r="Q12" s="615"/>
      <c r="R12" s="616"/>
      <c r="S12" s="617"/>
      <c r="T12" s="50"/>
      <c r="U12" s="51"/>
      <c r="V12" s="47"/>
      <c r="W12" s="39">
        <f t="shared" si="7"/>
        <v>0</v>
      </c>
      <c r="X12" s="614"/>
      <c r="Y12" s="615"/>
      <c r="Z12" s="616"/>
      <c r="AA12" s="617"/>
      <c r="AB12" s="50"/>
      <c r="AC12" s="51"/>
      <c r="AD12" s="47"/>
      <c r="AE12" s="39">
        <f t="shared" si="8"/>
        <v>0</v>
      </c>
      <c r="AF12" s="614"/>
      <c r="AG12" s="615"/>
      <c r="AH12" s="616"/>
      <c r="AI12" s="617"/>
      <c r="AJ12" s="50"/>
      <c r="AK12" s="51"/>
      <c r="AL12" s="47"/>
      <c r="AM12" s="39">
        <f t="shared" si="9"/>
        <v>0</v>
      </c>
      <c r="AN12" s="614"/>
      <c r="AO12" s="615"/>
      <c r="AP12" s="616"/>
      <c r="AQ12" s="617"/>
      <c r="AR12" s="323">
        <f t="shared" si="10"/>
        <v>0</v>
      </c>
      <c r="AS12" s="49">
        <f t="shared" si="11"/>
        <v>0</v>
      </c>
      <c r="AT12" s="49">
        <f t="shared" si="12"/>
        <v>0</v>
      </c>
      <c r="AU12" s="49">
        <f t="shared" si="13"/>
        <v>0</v>
      </c>
      <c r="AV12" s="626"/>
      <c r="AW12" s="627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3"/>
    </row>
    <row r="13" spans="1:69" ht="18" customHeight="1" x14ac:dyDescent="0.25">
      <c r="A13" s="403" t="s">
        <v>144</v>
      </c>
      <c r="B13" s="667"/>
      <c r="C13" s="673"/>
      <c r="D13" s="48"/>
      <c r="E13" s="48"/>
      <c r="F13" s="47"/>
      <c r="G13" s="39">
        <f t="shared" si="5"/>
        <v>0</v>
      </c>
      <c r="H13" s="602"/>
      <c r="I13" s="603"/>
      <c r="J13" s="603"/>
      <c r="K13" s="603"/>
      <c r="L13" s="50"/>
      <c r="M13" s="51"/>
      <c r="N13" s="47"/>
      <c r="O13" s="39">
        <f t="shared" si="6"/>
        <v>0</v>
      </c>
      <c r="P13" s="614"/>
      <c r="Q13" s="615"/>
      <c r="R13" s="616"/>
      <c r="S13" s="617"/>
      <c r="T13" s="50"/>
      <c r="U13" s="51"/>
      <c r="V13" s="47"/>
      <c r="W13" s="39">
        <f t="shared" si="7"/>
        <v>0</v>
      </c>
      <c r="X13" s="614"/>
      <c r="Y13" s="615"/>
      <c r="Z13" s="616"/>
      <c r="AA13" s="617"/>
      <c r="AB13" s="50"/>
      <c r="AC13" s="51"/>
      <c r="AD13" s="47"/>
      <c r="AE13" s="39">
        <f t="shared" si="8"/>
        <v>0</v>
      </c>
      <c r="AF13" s="614"/>
      <c r="AG13" s="615"/>
      <c r="AH13" s="616"/>
      <c r="AI13" s="617"/>
      <c r="AJ13" s="50"/>
      <c r="AK13" s="51"/>
      <c r="AL13" s="47"/>
      <c r="AM13" s="39">
        <f t="shared" si="9"/>
        <v>0</v>
      </c>
      <c r="AN13" s="614"/>
      <c r="AO13" s="615"/>
      <c r="AP13" s="616"/>
      <c r="AQ13" s="617"/>
      <c r="AR13" s="323">
        <f t="shared" si="10"/>
        <v>0</v>
      </c>
      <c r="AS13" s="49">
        <f t="shared" si="11"/>
        <v>0</v>
      </c>
      <c r="AT13" s="49">
        <f t="shared" si="12"/>
        <v>0</v>
      </c>
      <c r="AU13" s="49">
        <f t="shared" si="13"/>
        <v>0</v>
      </c>
      <c r="AV13" s="626"/>
      <c r="AW13" s="627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3"/>
    </row>
    <row r="14" spans="1:69" ht="18" customHeight="1" thickBot="1" x14ac:dyDescent="0.3">
      <c r="A14" s="31" t="s">
        <v>22</v>
      </c>
      <c r="B14" s="111" t="s">
        <v>77</v>
      </c>
      <c r="C14" s="283"/>
      <c r="D14" s="55"/>
      <c r="E14" s="55"/>
      <c r="F14" s="56"/>
      <c r="G14" s="57"/>
      <c r="H14" s="604"/>
      <c r="I14" s="605"/>
      <c r="J14" s="605"/>
      <c r="K14" s="605"/>
      <c r="L14" s="60"/>
      <c r="M14" s="54"/>
      <c r="N14" s="61"/>
      <c r="O14" s="62"/>
      <c r="P14" s="618"/>
      <c r="Q14" s="619"/>
      <c r="R14" s="620"/>
      <c r="S14" s="621"/>
      <c r="T14" s="60"/>
      <c r="U14" s="54"/>
      <c r="V14" s="61"/>
      <c r="W14" s="62"/>
      <c r="X14" s="618"/>
      <c r="Y14" s="620"/>
      <c r="Z14" s="620"/>
      <c r="AA14" s="621"/>
      <c r="AB14" s="60"/>
      <c r="AC14" s="54"/>
      <c r="AD14" s="61"/>
      <c r="AE14" s="66"/>
      <c r="AF14" s="620"/>
      <c r="AG14" s="620"/>
      <c r="AH14" s="620"/>
      <c r="AI14" s="621"/>
      <c r="AJ14" s="60"/>
      <c r="AK14" s="54"/>
      <c r="AL14" s="61"/>
      <c r="AM14" s="66"/>
      <c r="AN14" s="618"/>
      <c r="AO14" s="619"/>
      <c r="AP14" s="620"/>
      <c r="AQ14" s="621"/>
      <c r="AR14" s="67"/>
      <c r="AS14" s="257"/>
      <c r="AT14" s="257"/>
      <c r="AU14" s="257"/>
      <c r="AV14" s="257"/>
      <c r="AW14" s="36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3"/>
    </row>
    <row r="15" spans="1:69" ht="18" customHeight="1" x14ac:dyDescent="0.25">
      <c r="A15" s="402" t="s">
        <v>23</v>
      </c>
      <c r="B15" s="665"/>
      <c r="C15" s="666"/>
      <c r="D15" s="69"/>
      <c r="E15" s="69"/>
      <c r="F15" s="70"/>
      <c r="G15" s="53">
        <f t="shared" si="0"/>
        <v>0</v>
      </c>
      <c r="H15" s="606"/>
      <c r="I15" s="607"/>
      <c r="J15" s="607"/>
      <c r="K15" s="607"/>
      <c r="L15" s="71"/>
      <c r="M15" s="69"/>
      <c r="N15" s="70"/>
      <c r="O15" s="53">
        <f>P15+Q15+R15+S15</f>
        <v>0</v>
      </c>
      <c r="P15" s="606"/>
      <c r="Q15" s="607"/>
      <c r="R15" s="607"/>
      <c r="S15" s="607"/>
      <c r="T15" s="71"/>
      <c r="U15" s="69"/>
      <c r="V15" s="70"/>
      <c r="W15" s="53">
        <f t="shared" si="1"/>
        <v>0</v>
      </c>
      <c r="X15" s="606"/>
      <c r="Y15" s="607"/>
      <c r="Z15" s="607"/>
      <c r="AA15" s="607"/>
      <c r="AB15" s="71"/>
      <c r="AC15" s="69"/>
      <c r="AD15" s="70"/>
      <c r="AE15" s="53">
        <f>AF15+AG15+AH15+AI15</f>
        <v>0</v>
      </c>
      <c r="AF15" s="606"/>
      <c r="AG15" s="607"/>
      <c r="AH15" s="607"/>
      <c r="AI15" s="607"/>
      <c r="AJ15" s="71"/>
      <c r="AK15" s="69"/>
      <c r="AL15" s="70"/>
      <c r="AM15" s="53"/>
      <c r="AN15" s="606"/>
      <c r="AO15" s="607"/>
      <c r="AP15" s="607"/>
      <c r="AQ15" s="607"/>
      <c r="AR15" s="322">
        <f>H15+P15+X15+AF15+AN15</f>
        <v>0</v>
      </c>
      <c r="AS15" s="40">
        <f t="shared" ref="AS15:AU16" si="14">I15+Q15+Y15+AG15+AO15</f>
        <v>0</v>
      </c>
      <c r="AT15" s="40">
        <f t="shared" si="14"/>
        <v>0</v>
      </c>
      <c r="AU15" s="40">
        <f t="shared" si="14"/>
        <v>0</v>
      </c>
      <c r="AV15" s="318"/>
      <c r="AW15" s="324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3"/>
    </row>
    <row r="16" spans="1:69" s="209" customFormat="1" ht="18" customHeight="1" x14ac:dyDescent="0.25">
      <c r="A16" s="405" t="s">
        <v>24</v>
      </c>
      <c r="B16" s="684"/>
      <c r="C16" s="685"/>
      <c r="D16" s="85"/>
      <c r="E16" s="85"/>
      <c r="F16" s="86"/>
      <c r="G16" s="53">
        <f t="shared" si="0"/>
        <v>0</v>
      </c>
      <c r="H16" s="608"/>
      <c r="I16" s="609"/>
      <c r="J16" s="609"/>
      <c r="K16" s="609"/>
      <c r="L16" s="84"/>
      <c r="M16" s="85"/>
      <c r="N16" s="86"/>
      <c r="O16" s="53">
        <f>P16+Q16+R16+S16</f>
        <v>0</v>
      </c>
      <c r="P16" s="608"/>
      <c r="Q16" s="609"/>
      <c r="R16" s="609"/>
      <c r="S16" s="609"/>
      <c r="T16" s="84"/>
      <c r="U16" s="85"/>
      <c r="V16" s="86"/>
      <c r="W16" s="53">
        <f t="shared" si="1"/>
        <v>0</v>
      </c>
      <c r="X16" s="608"/>
      <c r="Y16" s="609"/>
      <c r="Z16" s="609"/>
      <c r="AA16" s="609"/>
      <c r="AB16" s="84"/>
      <c r="AC16" s="85"/>
      <c r="AD16" s="86"/>
      <c r="AE16" s="53">
        <f>AF16+AG16+AH16+AI16</f>
        <v>0</v>
      </c>
      <c r="AF16" s="608"/>
      <c r="AG16" s="609"/>
      <c r="AH16" s="609"/>
      <c r="AI16" s="609"/>
      <c r="AJ16" s="84"/>
      <c r="AK16" s="85"/>
      <c r="AL16" s="86"/>
      <c r="AM16" s="53"/>
      <c r="AN16" s="608"/>
      <c r="AO16" s="609"/>
      <c r="AP16" s="609"/>
      <c r="AQ16" s="609"/>
      <c r="AR16" s="374">
        <f>H16+P16+X16+AF16+AN16</f>
        <v>0</v>
      </c>
      <c r="AS16" s="216">
        <f t="shared" si="14"/>
        <v>0</v>
      </c>
      <c r="AT16" s="216">
        <f>J16+R16+Z16+AH16+AP16</f>
        <v>0</v>
      </c>
      <c r="AU16" s="216">
        <f t="shared" si="14"/>
        <v>0</v>
      </c>
      <c r="AV16" s="330"/>
      <c r="AW16" s="331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</row>
    <row r="17" spans="1:69" s="209" customFormat="1" ht="18" customHeight="1" x14ac:dyDescent="0.25">
      <c r="A17" s="405" t="s">
        <v>145</v>
      </c>
      <c r="B17" s="684"/>
      <c r="C17" s="685"/>
      <c r="D17" s="85"/>
      <c r="E17" s="85"/>
      <c r="F17" s="86"/>
      <c r="G17" s="53">
        <f t="shared" ref="G17" si="15">H17+I17+J17+K17</f>
        <v>0</v>
      </c>
      <c r="H17" s="608"/>
      <c r="I17" s="609"/>
      <c r="J17" s="609"/>
      <c r="K17" s="609"/>
      <c r="L17" s="84"/>
      <c r="M17" s="85"/>
      <c r="N17" s="86"/>
      <c r="O17" s="53">
        <f>P17+Q17+R17+S17</f>
        <v>0</v>
      </c>
      <c r="P17" s="608"/>
      <c r="Q17" s="609"/>
      <c r="R17" s="609"/>
      <c r="S17" s="609"/>
      <c r="T17" s="84"/>
      <c r="U17" s="85"/>
      <c r="V17" s="86"/>
      <c r="W17" s="53">
        <f t="shared" ref="W17" si="16">X17+Y17+Z17+AA17</f>
        <v>0</v>
      </c>
      <c r="X17" s="608"/>
      <c r="Y17" s="609"/>
      <c r="Z17" s="609"/>
      <c r="AA17" s="609"/>
      <c r="AB17" s="84"/>
      <c r="AC17" s="85"/>
      <c r="AD17" s="86"/>
      <c r="AE17" s="53">
        <f>AF17+AG17+AH17+AI17</f>
        <v>0</v>
      </c>
      <c r="AF17" s="608"/>
      <c r="AG17" s="609"/>
      <c r="AH17" s="609"/>
      <c r="AI17" s="609"/>
      <c r="AJ17" s="84"/>
      <c r="AK17" s="85"/>
      <c r="AL17" s="86"/>
      <c r="AM17" s="53"/>
      <c r="AN17" s="608"/>
      <c r="AO17" s="609"/>
      <c r="AP17" s="609"/>
      <c r="AQ17" s="609"/>
      <c r="AR17" s="374">
        <f>H17+P17+X17+AF17+AN17</f>
        <v>0</v>
      </c>
      <c r="AS17" s="216">
        <f t="shared" ref="AS17" si="17">I17+Q17+Y17+AG17+AO17</f>
        <v>0</v>
      </c>
      <c r="AT17" s="216">
        <f>J17+R17+Z17+AH17+AP17</f>
        <v>0</v>
      </c>
      <c r="AU17" s="216">
        <f t="shared" ref="AU17" si="18">K17+S17+AA17+AI17+AQ17</f>
        <v>0</v>
      </c>
      <c r="AV17" s="628"/>
      <c r="AW17" s="629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</row>
    <row r="18" spans="1:69" s="209" customFormat="1" ht="18" customHeight="1" x14ac:dyDescent="0.25">
      <c r="A18" s="405" t="s">
        <v>146</v>
      </c>
      <c r="B18" s="669"/>
      <c r="C18" s="670"/>
      <c r="D18" s="85"/>
      <c r="E18" s="85"/>
      <c r="F18" s="86"/>
      <c r="G18" s="53">
        <f t="shared" ref="G18" si="19">H18+I18+J18+K18</f>
        <v>0</v>
      </c>
      <c r="H18" s="608"/>
      <c r="I18" s="609"/>
      <c r="J18" s="609"/>
      <c r="K18" s="609"/>
      <c r="L18" s="84"/>
      <c r="M18" s="85"/>
      <c r="N18" s="86"/>
      <c r="O18" s="53">
        <f>P18+Q18+R18+S18</f>
        <v>0</v>
      </c>
      <c r="P18" s="608"/>
      <c r="Q18" s="609"/>
      <c r="R18" s="609"/>
      <c r="S18" s="609"/>
      <c r="T18" s="84"/>
      <c r="U18" s="85"/>
      <c r="V18" s="86"/>
      <c r="W18" s="53">
        <f t="shared" ref="W18" si="20">X18+Y18+Z18+AA18</f>
        <v>0</v>
      </c>
      <c r="X18" s="608"/>
      <c r="Y18" s="609"/>
      <c r="Z18" s="609"/>
      <c r="AA18" s="609"/>
      <c r="AB18" s="84"/>
      <c r="AC18" s="85"/>
      <c r="AD18" s="86"/>
      <c r="AE18" s="53">
        <f>AF18+AG18+AH18+AI18</f>
        <v>0</v>
      </c>
      <c r="AF18" s="608"/>
      <c r="AG18" s="609"/>
      <c r="AH18" s="609"/>
      <c r="AI18" s="609"/>
      <c r="AJ18" s="84"/>
      <c r="AK18" s="85"/>
      <c r="AL18" s="86"/>
      <c r="AM18" s="53"/>
      <c r="AN18" s="608"/>
      <c r="AO18" s="609"/>
      <c r="AP18" s="609"/>
      <c r="AQ18" s="609"/>
      <c r="AR18" s="374">
        <f>H18+P18+X18+AF18+AN18</f>
        <v>0</v>
      </c>
      <c r="AS18" s="216">
        <f t="shared" ref="AS18" si="21">I18+Q18+Y18+AG18+AO18</f>
        <v>0</v>
      </c>
      <c r="AT18" s="216">
        <f>J18+R18+Z18+AH18+AP18</f>
        <v>0</v>
      </c>
      <c r="AU18" s="216">
        <f t="shared" ref="AU18" si="22">K18+S18+AA18+AI18+AQ18</f>
        <v>0</v>
      </c>
      <c r="AV18" s="628"/>
      <c r="AW18" s="629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</row>
    <row r="19" spans="1:69" s="453" customFormat="1" ht="18" customHeight="1" x14ac:dyDescent="0.25">
      <c r="A19" s="700" t="s">
        <v>61</v>
      </c>
      <c r="B19" s="708"/>
      <c r="C19" s="428"/>
      <c r="D19" s="429"/>
      <c r="E19" s="429"/>
      <c r="F19" s="430"/>
      <c r="G19" s="431">
        <f>SUM(G9:G18)</f>
        <v>0</v>
      </c>
      <c r="H19" s="432">
        <f>SUM(H9:H18)</f>
        <v>0</v>
      </c>
      <c r="I19" s="433">
        <f t="shared" ref="I19:AU19" si="23">SUM(I9:I18)</f>
        <v>0</v>
      </c>
      <c r="J19" s="433">
        <f t="shared" si="23"/>
        <v>0</v>
      </c>
      <c r="K19" s="433">
        <f t="shared" si="23"/>
        <v>0</v>
      </c>
      <c r="L19" s="434">
        <f t="shared" si="23"/>
        <v>0</v>
      </c>
      <c r="M19" s="435">
        <f t="shared" si="23"/>
        <v>0</v>
      </c>
      <c r="N19" s="436">
        <f t="shared" si="23"/>
        <v>0</v>
      </c>
      <c r="O19" s="437">
        <f>SUM(O9:O18)</f>
        <v>0</v>
      </c>
      <c r="P19" s="438">
        <f t="shared" si="23"/>
        <v>0</v>
      </c>
      <c r="Q19" s="439">
        <f t="shared" si="23"/>
        <v>0</v>
      </c>
      <c r="R19" s="440">
        <f t="shared" si="23"/>
        <v>0</v>
      </c>
      <c r="S19" s="441">
        <f t="shared" si="23"/>
        <v>0</v>
      </c>
      <c r="T19" s="442">
        <f t="shared" si="23"/>
        <v>0</v>
      </c>
      <c r="U19" s="443">
        <f t="shared" si="23"/>
        <v>0</v>
      </c>
      <c r="V19" s="444">
        <f t="shared" si="23"/>
        <v>0</v>
      </c>
      <c r="W19" s="437">
        <f t="shared" si="23"/>
        <v>0</v>
      </c>
      <c r="X19" s="445">
        <f>SUM(X9:X18)</f>
        <v>0</v>
      </c>
      <c r="Y19" s="440">
        <f t="shared" si="23"/>
        <v>0</v>
      </c>
      <c r="Z19" s="440">
        <f t="shared" si="23"/>
        <v>0</v>
      </c>
      <c r="AA19" s="441">
        <f t="shared" si="23"/>
        <v>0</v>
      </c>
      <c r="AB19" s="442">
        <f t="shared" si="23"/>
        <v>0</v>
      </c>
      <c r="AC19" s="443">
        <f t="shared" si="23"/>
        <v>0</v>
      </c>
      <c r="AD19" s="444">
        <f t="shared" si="23"/>
        <v>0</v>
      </c>
      <c r="AE19" s="446">
        <f t="shared" si="23"/>
        <v>0</v>
      </c>
      <c r="AF19" s="445">
        <f t="shared" si="23"/>
        <v>0</v>
      </c>
      <c r="AG19" s="440">
        <f t="shared" si="23"/>
        <v>0</v>
      </c>
      <c r="AH19" s="440">
        <f t="shared" si="23"/>
        <v>0</v>
      </c>
      <c r="AI19" s="441">
        <f t="shared" si="23"/>
        <v>0</v>
      </c>
      <c r="AJ19" s="442">
        <f t="shared" si="23"/>
        <v>0</v>
      </c>
      <c r="AK19" s="443">
        <f t="shared" si="23"/>
        <v>0</v>
      </c>
      <c r="AL19" s="444">
        <f t="shared" si="23"/>
        <v>0</v>
      </c>
      <c r="AM19" s="446">
        <f t="shared" si="23"/>
        <v>0</v>
      </c>
      <c r="AN19" s="438">
        <f t="shared" si="23"/>
        <v>0</v>
      </c>
      <c r="AO19" s="440">
        <f t="shared" si="23"/>
        <v>0</v>
      </c>
      <c r="AP19" s="440">
        <f t="shared" si="23"/>
        <v>0</v>
      </c>
      <c r="AQ19" s="441">
        <f t="shared" si="23"/>
        <v>0</v>
      </c>
      <c r="AR19" s="447">
        <f t="shared" si="23"/>
        <v>0</v>
      </c>
      <c r="AS19" s="448">
        <f t="shared" si="23"/>
        <v>0</v>
      </c>
      <c r="AT19" s="448">
        <f t="shared" si="23"/>
        <v>0</v>
      </c>
      <c r="AU19" s="448">
        <f t="shared" si="23"/>
        <v>0</v>
      </c>
      <c r="AV19" s="449"/>
      <c r="AW19" s="450"/>
      <c r="AX19" s="451"/>
      <c r="AY19" s="451"/>
      <c r="AZ19" s="451"/>
      <c r="BA19" s="451"/>
      <c r="BB19" s="451"/>
      <c r="BC19" s="451"/>
      <c r="BD19" s="451"/>
      <c r="BE19" s="451"/>
      <c r="BF19" s="451"/>
      <c r="BG19" s="451"/>
      <c r="BH19" s="451"/>
      <c r="BI19" s="451"/>
      <c r="BJ19" s="451"/>
      <c r="BK19" s="451"/>
      <c r="BL19" s="451"/>
      <c r="BM19" s="451"/>
      <c r="BN19" s="451"/>
      <c r="BO19" s="451"/>
      <c r="BP19" s="451"/>
      <c r="BQ19" s="452"/>
    </row>
    <row r="20" spans="1:69" s="209" customFormat="1" ht="18" customHeight="1" x14ac:dyDescent="0.25">
      <c r="A20" s="185" t="s">
        <v>8</v>
      </c>
      <c r="B20" s="197" t="s">
        <v>62</v>
      </c>
      <c r="C20" s="214"/>
      <c r="D20" s="185"/>
      <c r="E20" s="185"/>
      <c r="F20" s="185"/>
      <c r="G20" s="222"/>
      <c r="H20" s="223"/>
      <c r="I20" s="224"/>
      <c r="J20" s="224"/>
      <c r="K20" s="224"/>
      <c r="L20" s="225"/>
      <c r="M20" s="185"/>
      <c r="N20" s="185"/>
      <c r="O20" s="226"/>
      <c r="P20" s="227"/>
      <c r="Q20" s="228"/>
      <c r="R20" s="229"/>
      <c r="S20" s="230"/>
      <c r="T20" s="225"/>
      <c r="U20" s="185"/>
      <c r="V20" s="185"/>
      <c r="W20" s="226"/>
      <c r="X20" s="227"/>
      <c r="Y20" s="229"/>
      <c r="Z20" s="229"/>
      <c r="AA20" s="230"/>
      <c r="AB20" s="225"/>
      <c r="AC20" s="185"/>
      <c r="AD20" s="185"/>
      <c r="AE20" s="226"/>
      <c r="AF20" s="229"/>
      <c r="AG20" s="229"/>
      <c r="AH20" s="229"/>
      <c r="AI20" s="230"/>
      <c r="AJ20" s="225"/>
      <c r="AK20" s="185"/>
      <c r="AL20" s="185"/>
      <c r="AM20" s="226"/>
      <c r="AN20" s="227"/>
      <c r="AO20" s="228"/>
      <c r="AP20" s="229"/>
      <c r="AQ20" s="230"/>
      <c r="AR20" s="726"/>
      <c r="AS20" s="727"/>
      <c r="AT20" s="727"/>
      <c r="AU20" s="727"/>
      <c r="AV20" s="727"/>
      <c r="AW20" s="728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</row>
    <row r="21" spans="1:69" ht="18" customHeight="1" x14ac:dyDescent="0.25">
      <c r="A21" s="402" t="s">
        <v>9</v>
      </c>
      <c r="B21" s="682"/>
      <c r="C21" s="683"/>
      <c r="D21" s="68"/>
      <c r="E21" s="68"/>
      <c r="F21" s="73"/>
      <c r="G21" s="39">
        <f>SUM(H21:K21)</f>
        <v>0</v>
      </c>
      <c r="H21" s="602"/>
      <c r="I21" s="603"/>
      <c r="J21" s="603"/>
      <c r="K21" s="603"/>
      <c r="L21" s="50"/>
      <c r="M21" s="51"/>
      <c r="N21" s="47"/>
      <c r="O21" s="39">
        <f t="shared" ref="O21:O24" si="24">SUM(P21:S21)</f>
        <v>0</v>
      </c>
      <c r="P21" s="602"/>
      <c r="Q21" s="603"/>
      <c r="R21" s="603"/>
      <c r="S21" s="603"/>
      <c r="T21" s="50"/>
      <c r="U21" s="51"/>
      <c r="V21" s="47"/>
      <c r="W21" s="39">
        <f t="shared" ref="W21:W24" si="25">X21+Y21+Z21+AA21</f>
        <v>0</v>
      </c>
      <c r="X21" s="602"/>
      <c r="Y21" s="603"/>
      <c r="Z21" s="603"/>
      <c r="AA21" s="603"/>
      <c r="AB21" s="81"/>
      <c r="AC21" s="82"/>
      <c r="AD21" s="83"/>
      <c r="AE21" s="39">
        <f t="shared" ref="AE21:AE24" si="26">AF21+AG21+AH21+AI21</f>
        <v>0</v>
      </c>
      <c r="AF21" s="602"/>
      <c r="AG21" s="603"/>
      <c r="AH21" s="603"/>
      <c r="AI21" s="603"/>
      <c r="AJ21" s="81"/>
      <c r="AK21" s="82"/>
      <c r="AL21" s="83"/>
      <c r="AM21" s="39">
        <f t="shared" ref="AM21:AM24" si="27">AN21+AO21+AP21+AQ21</f>
        <v>0</v>
      </c>
      <c r="AN21" s="602"/>
      <c r="AO21" s="603"/>
      <c r="AP21" s="603"/>
      <c r="AQ21" s="603"/>
      <c r="AR21" s="327">
        <f t="shared" ref="AR21:AS24" si="28">H21+P21+X21+AF21+AN21</f>
        <v>0</v>
      </c>
      <c r="AS21" s="40">
        <f t="shared" si="28"/>
        <v>0</v>
      </c>
      <c r="AT21" s="40">
        <f>AP21+AH21+Z21+R21+J21</f>
        <v>0</v>
      </c>
      <c r="AU21" s="40">
        <f>AQ21+AI21+AA21+K21+S21</f>
        <v>0</v>
      </c>
      <c r="AV21" s="318"/>
      <c r="AW21" s="324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3"/>
    </row>
    <row r="22" spans="1:69" ht="18" customHeight="1" x14ac:dyDescent="0.25">
      <c r="A22" s="403" t="s">
        <v>10</v>
      </c>
      <c r="B22" s="667"/>
      <c r="C22" s="668"/>
      <c r="D22" s="85"/>
      <c r="E22" s="85"/>
      <c r="F22" s="86"/>
      <c r="G22" s="39">
        <f t="shared" ref="G22:G24" si="29">SUM(H22:K22)</f>
        <v>0</v>
      </c>
      <c r="H22" s="602"/>
      <c r="I22" s="603"/>
      <c r="J22" s="603"/>
      <c r="K22" s="603"/>
      <c r="L22" s="3"/>
      <c r="M22" s="3"/>
      <c r="N22" s="3"/>
      <c r="O22" s="39">
        <f>SUM(P22:S22)</f>
        <v>0</v>
      </c>
      <c r="P22" s="602"/>
      <c r="Q22" s="603"/>
      <c r="R22" s="603"/>
      <c r="S22" s="603"/>
      <c r="T22" s="3"/>
      <c r="U22" s="3"/>
      <c r="V22" s="3"/>
      <c r="W22" s="39">
        <f t="shared" si="25"/>
        <v>0</v>
      </c>
      <c r="X22" s="602"/>
      <c r="Y22" s="603"/>
      <c r="Z22" s="603"/>
      <c r="AA22" s="603"/>
      <c r="AB22" s="84"/>
      <c r="AC22" s="85"/>
      <c r="AD22" s="86"/>
      <c r="AE22" s="39">
        <f t="shared" si="26"/>
        <v>0</v>
      </c>
      <c r="AF22" s="602"/>
      <c r="AG22" s="603"/>
      <c r="AH22" s="603"/>
      <c r="AI22" s="603"/>
      <c r="AJ22" s="84"/>
      <c r="AK22" s="85"/>
      <c r="AL22" s="86"/>
      <c r="AM22" s="39">
        <f t="shared" si="27"/>
        <v>0</v>
      </c>
      <c r="AN22" s="602"/>
      <c r="AO22" s="603"/>
      <c r="AP22" s="603"/>
      <c r="AQ22" s="603"/>
      <c r="AR22" s="328">
        <f t="shared" si="28"/>
        <v>0</v>
      </c>
      <c r="AS22" s="49">
        <f t="shared" si="28"/>
        <v>0</v>
      </c>
      <c r="AT22" s="49">
        <f>AP22+AH22+Z22+R22+J22</f>
        <v>0</v>
      </c>
      <c r="AU22" s="49">
        <f>AQ22+AI22+AA22+K22+S22</f>
        <v>0</v>
      </c>
      <c r="AV22" s="319"/>
      <c r="AW22" s="32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3"/>
    </row>
    <row r="23" spans="1:69" ht="18" customHeight="1" x14ac:dyDescent="0.25">
      <c r="A23" s="403" t="s">
        <v>11</v>
      </c>
      <c r="B23" s="667"/>
      <c r="C23" s="668"/>
      <c r="D23" s="72"/>
      <c r="E23" s="72"/>
      <c r="F23" s="87"/>
      <c r="G23" s="39">
        <f t="shared" si="29"/>
        <v>0</v>
      </c>
      <c r="H23" s="602"/>
      <c r="I23" s="603"/>
      <c r="J23" s="603"/>
      <c r="K23" s="603"/>
      <c r="L23" s="78"/>
      <c r="M23" s="79"/>
      <c r="N23" s="80"/>
      <c r="O23" s="39">
        <f t="shared" si="24"/>
        <v>0</v>
      </c>
      <c r="P23" s="602"/>
      <c r="Q23" s="603"/>
      <c r="R23" s="603"/>
      <c r="S23" s="603"/>
      <c r="T23" s="78"/>
      <c r="U23" s="79"/>
      <c r="V23" s="80"/>
      <c r="W23" s="39">
        <f t="shared" si="25"/>
        <v>0</v>
      </c>
      <c r="X23" s="602"/>
      <c r="Y23" s="603"/>
      <c r="Z23" s="603"/>
      <c r="AA23" s="603"/>
      <c r="AB23" s="88"/>
      <c r="AC23" s="72"/>
      <c r="AD23" s="87"/>
      <c r="AE23" s="39">
        <f t="shared" si="26"/>
        <v>0</v>
      </c>
      <c r="AF23" s="602"/>
      <c r="AG23" s="603"/>
      <c r="AH23" s="603"/>
      <c r="AI23" s="603"/>
      <c r="AJ23" s="78"/>
      <c r="AK23" s="79"/>
      <c r="AL23" s="80"/>
      <c r="AM23" s="39">
        <f t="shared" si="27"/>
        <v>0</v>
      </c>
      <c r="AN23" s="602"/>
      <c r="AO23" s="603"/>
      <c r="AP23" s="603"/>
      <c r="AQ23" s="603"/>
      <c r="AR23" s="328">
        <f t="shared" si="28"/>
        <v>0</v>
      </c>
      <c r="AS23" s="49">
        <f t="shared" si="28"/>
        <v>0</v>
      </c>
      <c r="AT23" s="49">
        <f>AP23+AH23+Z23+R23+J23</f>
        <v>0</v>
      </c>
      <c r="AU23" s="49">
        <f>AQ23+AI23+AA23+K23+S23</f>
        <v>0</v>
      </c>
      <c r="AV23" s="319"/>
      <c r="AW23" s="32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3"/>
    </row>
    <row r="24" spans="1:69" s="209" customFormat="1" ht="18" customHeight="1" x14ac:dyDescent="0.25">
      <c r="A24" s="403" t="s">
        <v>12</v>
      </c>
      <c r="B24" s="667"/>
      <c r="C24" s="668"/>
      <c r="D24" s="85"/>
      <c r="E24" s="85"/>
      <c r="F24" s="86"/>
      <c r="G24" s="39">
        <f t="shared" si="29"/>
        <v>0</v>
      </c>
      <c r="H24" s="602"/>
      <c r="I24" s="609"/>
      <c r="J24" s="609"/>
      <c r="K24" s="609"/>
      <c r="L24" s="81"/>
      <c r="M24" s="217"/>
      <c r="N24" s="215"/>
      <c r="O24" s="39">
        <f t="shared" si="24"/>
        <v>0</v>
      </c>
      <c r="P24" s="602"/>
      <c r="Q24" s="609"/>
      <c r="R24" s="609"/>
      <c r="S24" s="609"/>
      <c r="T24" s="81"/>
      <c r="U24" s="217"/>
      <c r="V24" s="215"/>
      <c r="W24" s="39">
        <f t="shared" si="25"/>
        <v>0</v>
      </c>
      <c r="X24" s="602"/>
      <c r="Y24" s="609"/>
      <c r="Z24" s="609"/>
      <c r="AA24" s="609"/>
      <c r="AB24" s="218"/>
      <c r="AC24" s="219"/>
      <c r="AD24" s="163"/>
      <c r="AE24" s="39">
        <f t="shared" si="26"/>
        <v>0</v>
      </c>
      <c r="AF24" s="602"/>
      <c r="AG24" s="609"/>
      <c r="AH24" s="609"/>
      <c r="AI24" s="609"/>
      <c r="AJ24" s="81"/>
      <c r="AK24" s="217"/>
      <c r="AL24" s="215"/>
      <c r="AM24" s="39">
        <f t="shared" si="27"/>
        <v>0</v>
      </c>
      <c r="AN24" s="602"/>
      <c r="AO24" s="609"/>
      <c r="AP24" s="609"/>
      <c r="AQ24" s="609"/>
      <c r="AR24" s="329">
        <f t="shared" si="28"/>
        <v>0</v>
      </c>
      <c r="AS24" s="216">
        <f t="shared" si="28"/>
        <v>0</v>
      </c>
      <c r="AT24" s="216">
        <f>AP24+AH24+Z24+R24+J24</f>
        <v>0</v>
      </c>
      <c r="AU24" s="216">
        <f>AQ24+AI24+AA24+K24+S24</f>
        <v>0</v>
      </c>
      <c r="AV24" s="330"/>
      <c r="AW24" s="331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</row>
    <row r="25" spans="1:69" s="209" customFormat="1" ht="18" customHeight="1" x14ac:dyDescent="0.25">
      <c r="A25" s="409" t="s">
        <v>147</v>
      </c>
      <c r="B25" s="665"/>
      <c r="C25" s="666"/>
      <c r="D25" s="85"/>
      <c r="E25" s="85"/>
      <c r="F25" s="86"/>
      <c r="G25" s="39">
        <f t="shared" ref="G25:G26" si="30">SUM(H25:K25)</f>
        <v>0</v>
      </c>
      <c r="H25" s="602"/>
      <c r="I25" s="609"/>
      <c r="J25" s="609"/>
      <c r="K25" s="609"/>
      <c r="L25" s="81"/>
      <c r="M25" s="217"/>
      <c r="N25" s="215"/>
      <c r="O25" s="39">
        <f t="shared" ref="O25:O26" si="31">SUM(P25:S25)</f>
        <v>0</v>
      </c>
      <c r="P25" s="602"/>
      <c r="Q25" s="609"/>
      <c r="R25" s="609"/>
      <c r="S25" s="609"/>
      <c r="T25" s="81"/>
      <c r="U25" s="217"/>
      <c r="V25" s="215"/>
      <c r="W25" s="39">
        <f t="shared" ref="W25:W26" si="32">X25+Y25+Z25+AA25</f>
        <v>0</v>
      </c>
      <c r="X25" s="602"/>
      <c r="Y25" s="609"/>
      <c r="Z25" s="609"/>
      <c r="AA25" s="609"/>
      <c r="AB25" s="218"/>
      <c r="AC25" s="219"/>
      <c r="AD25" s="163"/>
      <c r="AE25" s="39">
        <f t="shared" ref="AE25:AE26" si="33">AF25+AG25+AH25+AI25</f>
        <v>0</v>
      </c>
      <c r="AF25" s="602"/>
      <c r="AG25" s="609"/>
      <c r="AH25" s="609"/>
      <c r="AI25" s="609"/>
      <c r="AJ25" s="81"/>
      <c r="AK25" s="217"/>
      <c r="AL25" s="215"/>
      <c r="AM25" s="39">
        <f t="shared" ref="AM25:AM26" si="34">AN25+AO25+AP25+AQ25</f>
        <v>0</v>
      </c>
      <c r="AN25" s="602"/>
      <c r="AO25" s="609"/>
      <c r="AP25" s="609"/>
      <c r="AQ25" s="609"/>
      <c r="AR25" s="329">
        <f t="shared" ref="AR25:AR26" si="35">H25+P25+X25+AF25+AN25</f>
        <v>0</v>
      </c>
      <c r="AS25" s="216">
        <f t="shared" ref="AS25:AS26" si="36">I25+Q25+Y25+AG25+AO25</f>
        <v>0</v>
      </c>
      <c r="AT25" s="216">
        <f t="shared" ref="AT25:AT26" si="37">AP25+AH25+Z25+R25+J25</f>
        <v>0</v>
      </c>
      <c r="AU25" s="216">
        <f t="shared" ref="AU25:AU26" si="38">AQ25+AI25+AA25+K25+S25</f>
        <v>0</v>
      </c>
      <c r="AV25" s="628"/>
      <c r="AW25" s="629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</row>
    <row r="26" spans="1:69" s="209" customFormat="1" ht="18" customHeight="1" x14ac:dyDescent="0.25">
      <c r="A26" s="407" t="s">
        <v>148</v>
      </c>
      <c r="B26" s="669"/>
      <c r="C26" s="670"/>
      <c r="D26" s="85"/>
      <c r="E26" s="85"/>
      <c r="F26" s="86"/>
      <c r="G26" s="39">
        <f t="shared" si="30"/>
        <v>0</v>
      </c>
      <c r="H26" s="602"/>
      <c r="I26" s="609"/>
      <c r="J26" s="609"/>
      <c r="K26" s="609"/>
      <c r="L26" s="81"/>
      <c r="M26" s="217"/>
      <c r="N26" s="215"/>
      <c r="O26" s="39">
        <f t="shared" si="31"/>
        <v>0</v>
      </c>
      <c r="P26" s="602"/>
      <c r="Q26" s="609"/>
      <c r="R26" s="609"/>
      <c r="S26" s="609"/>
      <c r="T26" s="81"/>
      <c r="U26" s="217"/>
      <c r="V26" s="215"/>
      <c r="W26" s="39">
        <f t="shared" si="32"/>
        <v>0</v>
      </c>
      <c r="X26" s="602"/>
      <c r="Y26" s="609"/>
      <c r="Z26" s="609"/>
      <c r="AA26" s="609"/>
      <c r="AB26" s="218"/>
      <c r="AC26" s="219"/>
      <c r="AD26" s="163"/>
      <c r="AE26" s="39">
        <f t="shared" si="33"/>
        <v>0</v>
      </c>
      <c r="AF26" s="602"/>
      <c r="AG26" s="609"/>
      <c r="AH26" s="609"/>
      <c r="AI26" s="609"/>
      <c r="AJ26" s="81"/>
      <c r="AK26" s="217"/>
      <c r="AL26" s="215"/>
      <c r="AM26" s="39">
        <f t="shared" si="34"/>
        <v>0</v>
      </c>
      <c r="AN26" s="602"/>
      <c r="AO26" s="609"/>
      <c r="AP26" s="609"/>
      <c r="AQ26" s="609"/>
      <c r="AR26" s="329">
        <f t="shared" si="35"/>
        <v>0</v>
      </c>
      <c r="AS26" s="216">
        <f t="shared" si="36"/>
        <v>0</v>
      </c>
      <c r="AT26" s="216">
        <f t="shared" si="37"/>
        <v>0</v>
      </c>
      <c r="AU26" s="216">
        <f t="shared" si="38"/>
        <v>0</v>
      </c>
      <c r="AV26" s="628"/>
      <c r="AW26" s="629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</row>
    <row r="27" spans="1:69" s="453" customFormat="1" ht="18" customHeight="1" x14ac:dyDescent="0.25">
      <c r="A27" s="700" t="s">
        <v>61</v>
      </c>
      <c r="B27" s="708"/>
      <c r="C27" s="428"/>
      <c r="D27" s="454"/>
      <c r="E27" s="454"/>
      <c r="F27" s="455"/>
      <c r="G27" s="456">
        <f>SUM(G21:G26)</f>
        <v>0</v>
      </c>
      <c r="H27" s="457">
        <f>SUM(H21:H26)</f>
        <v>0</v>
      </c>
      <c r="I27" s="458">
        <f t="shared" ref="I27:AU27" si="39">SUM(I21:I26)</f>
        <v>0</v>
      </c>
      <c r="J27" s="458">
        <f t="shared" si="39"/>
        <v>0</v>
      </c>
      <c r="K27" s="458">
        <f t="shared" si="39"/>
        <v>0</v>
      </c>
      <c r="L27" s="459">
        <f t="shared" si="39"/>
        <v>0</v>
      </c>
      <c r="M27" s="454">
        <f t="shared" si="39"/>
        <v>0</v>
      </c>
      <c r="N27" s="455">
        <f t="shared" si="39"/>
        <v>0</v>
      </c>
      <c r="O27" s="460">
        <f t="shared" si="39"/>
        <v>0</v>
      </c>
      <c r="P27" s="458">
        <f t="shared" si="39"/>
        <v>0</v>
      </c>
      <c r="Q27" s="458">
        <f t="shared" si="39"/>
        <v>0</v>
      </c>
      <c r="R27" s="461">
        <f t="shared" si="39"/>
        <v>0</v>
      </c>
      <c r="S27" s="462">
        <f t="shared" si="39"/>
        <v>0</v>
      </c>
      <c r="T27" s="459">
        <f t="shared" si="39"/>
        <v>0</v>
      </c>
      <c r="U27" s="454">
        <f t="shared" si="39"/>
        <v>0</v>
      </c>
      <c r="V27" s="455">
        <f t="shared" si="39"/>
        <v>0</v>
      </c>
      <c r="W27" s="460">
        <f t="shared" si="39"/>
        <v>0</v>
      </c>
      <c r="X27" s="463">
        <f t="shared" si="39"/>
        <v>0</v>
      </c>
      <c r="Y27" s="464">
        <f t="shared" si="39"/>
        <v>0</v>
      </c>
      <c r="Z27" s="464">
        <f t="shared" si="39"/>
        <v>0</v>
      </c>
      <c r="AA27" s="465">
        <f t="shared" si="39"/>
        <v>0</v>
      </c>
      <c r="AB27" s="459">
        <f t="shared" si="39"/>
        <v>0</v>
      </c>
      <c r="AC27" s="454">
        <f t="shared" si="39"/>
        <v>0</v>
      </c>
      <c r="AD27" s="455">
        <f t="shared" si="39"/>
        <v>0</v>
      </c>
      <c r="AE27" s="466">
        <f t="shared" si="39"/>
        <v>0</v>
      </c>
      <c r="AF27" s="467">
        <f t="shared" si="39"/>
        <v>0</v>
      </c>
      <c r="AG27" s="468">
        <f t="shared" si="39"/>
        <v>0</v>
      </c>
      <c r="AH27" s="440">
        <f t="shared" si="39"/>
        <v>0</v>
      </c>
      <c r="AI27" s="469">
        <f t="shared" si="39"/>
        <v>0</v>
      </c>
      <c r="AJ27" s="459">
        <f t="shared" si="39"/>
        <v>0</v>
      </c>
      <c r="AK27" s="454">
        <f t="shared" si="39"/>
        <v>0</v>
      </c>
      <c r="AL27" s="455">
        <f t="shared" si="39"/>
        <v>0</v>
      </c>
      <c r="AM27" s="466">
        <f t="shared" si="39"/>
        <v>0</v>
      </c>
      <c r="AN27" s="463">
        <f t="shared" si="39"/>
        <v>0</v>
      </c>
      <c r="AO27" s="461">
        <f t="shared" si="39"/>
        <v>0</v>
      </c>
      <c r="AP27" s="461">
        <f t="shared" si="39"/>
        <v>0</v>
      </c>
      <c r="AQ27" s="470">
        <f t="shared" si="39"/>
        <v>0</v>
      </c>
      <c r="AR27" s="471">
        <f t="shared" si="39"/>
        <v>0</v>
      </c>
      <c r="AS27" s="472">
        <f t="shared" si="39"/>
        <v>0</v>
      </c>
      <c r="AT27" s="472">
        <f t="shared" si="39"/>
        <v>0</v>
      </c>
      <c r="AU27" s="472">
        <f t="shared" si="39"/>
        <v>0</v>
      </c>
      <c r="AV27" s="472">
        <f t="shared" ref="AV27:AW27" si="40">SUM(AV21:AV24)</f>
        <v>0</v>
      </c>
      <c r="AW27" s="473">
        <f t="shared" si="40"/>
        <v>0</v>
      </c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474"/>
    </row>
    <row r="28" spans="1:69" s="209" customFormat="1" ht="18" customHeight="1" thickBot="1" x14ac:dyDescent="0.3">
      <c r="A28" s="185" t="s">
        <v>13</v>
      </c>
      <c r="B28" s="185" t="s">
        <v>63</v>
      </c>
      <c r="C28" s="213"/>
      <c r="D28" s="186"/>
      <c r="E28" s="186"/>
      <c r="F28" s="186"/>
      <c r="G28" s="187"/>
      <c r="H28" s="188"/>
      <c r="I28" s="189"/>
      <c r="J28" s="189"/>
      <c r="K28" s="189"/>
      <c r="L28" s="186"/>
      <c r="M28" s="186"/>
      <c r="N28" s="186"/>
      <c r="O28" s="190"/>
      <c r="P28" s="191"/>
      <c r="Q28" s="192"/>
      <c r="R28" s="146"/>
      <c r="S28" s="193"/>
      <c r="T28" s="186"/>
      <c r="U28" s="186"/>
      <c r="V28" s="186"/>
      <c r="W28" s="226"/>
      <c r="X28" s="191"/>
      <c r="Y28" s="146"/>
      <c r="Z28" s="146"/>
      <c r="AA28" s="193"/>
      <c r="AB28" s="186"/>
      <c r="AC28" s="186"/>
      <c r="AD28" s="186"/>
      <c r="AE28" s="190"/>
      <c r="AF28" s="146"/>
      <c r="AG28" s="146"/>
      <c r="AH28" s="146"/>
      <c r="AI28" s="193"/>
      <c r="AJ28" s="186"/>
      <c r="AK28" s="186"/>
      <c r="AL28" s="186"/>
      <c r="AM28" s="190"/>
      <c r="AN28" s="191"/>
      <c r="AO28" s="192"/>
      <c r="AP28" s="146"/>
      <c r="AQ28" s="193"/>
      <c r="AR28" s="332"/>
      <c r="AS28" s="333"/>
      <c r="AT28" s="333"/>
      <c r="AU28" s="333"/>
      <c r="AV28" s="333"/>
      <c r="AW28" s="334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</row>
    <row r="29" spans="1:69" ht="18" customHeight="1" x14ac:dyDescent="0.25">
      <c r="A29" s="402" t="s">
        <v>14</v>
      </c>
      <c r="B29" s="671"/>
      <c r="C29" s="681"/>
      <c r="D29" s="102"/>
      <c r="E29" s="102"/>
      <c r="F29" s="80"/>
      <c r="G29" s="44">
        <f>H29+I29+J29+K29</f>
        <v>0</v>
      </c>
      <c r="H29" s="606"/>
      <c r="I29" s="607"/>
      <c r="J29" s="607"/>
      <c r="K29" s="607"/>
      <c r="L29" s="101"/>
      <c r="M29" s="102"/>
      <c r="N29" s="80"/>
      <c r="O29" s="44">
        <f>P29+Q29+R29+S29</f>
        <v>0</v>
      </c>
      <c r="P29" s="606"/>
      <c r="Q29" s="607"/>
      <c r="R29" s="607"/>
      <c r="S29" s="607"/>
      <c r="T29" s="103"/>
      <c r="U29" s="104"/>
      <c r="V29" s="105"/>
      <c r="W29" s="44">
        <f t="shared" ref="W29:W34" si="41">X29+Y29+Z29+AA29</f>
        <v>0</v>
      </c>
      <c r="X29" s="606"/>
      <c r="Y29" s="607"/>
      <c r="Z29" s="607"/>
      <c r="AA29" s="607"/>
      <c r="AB29" s="101"/>
      <c r="AC29" s="102"/>
      <c r="AD29" s="80"/>
      <c r="AE29" s="44">
        <f t="shared" ref="AE29:AE34" si="42">AF29+AG29+AH29+AI29</f>
        <v>0</v>
      </c>
      <c r="AF29" s="606"/>
      <c r="AG29" s="607"/>
      <c r="AH29" s="607"/>
      <c r="AI29" s="607"/>
      <c r="AJ29" s="101"/>
      <c r="AK29" s="102"/>
      <c r="AL29" s="80"/>
      <c r="AM29" s="44">
        <f t="shared" ref="AM29:AM34" si="43">AN29+AO29+AP29+AQ29</f>
        <v>0</v>
      </c>
      <c r="AN29" s="606"/>
      <c r="AO29" s="607"/>
      <c r="AP29" s="607"/>
      <c r="AQ29" s="607"/>
      <c r="AR29" s="327">
        <f t="shared" ref="AR29:AU35" si="44">H29+P29+X29+AF29+AN29</f>
        <v>0</v>
      </c>
      <c r="AS29" s="40">
        <f>I29+Q29+Y29+AG29+AO29</f>
        <v>0</v>
      </c>
      <c r="AT29" s="40">
        <f>J29+R29+Z29+AH29+AP29</f>
        <v>0</v>
      </c>
      <c r="AU29" s="40">
        <f t="shared" si="44"/>
        <v>0</v>
      </c>
      <c r="AV29" s="318"/>
      <c r="AW29" s="324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3"/>
    </row>
    <row r="30" spans="1:69" ht="18" customHeight="1" x14ac:dyDescent="0.25">
      <c r="A30" s="403" t="s">
        <v>15</v>
      </c>
      <c r="B30" s="667"/>
      <c r="C30" s="668"/>
      <c r="D30" s="51"/>
      <c r="E30" s="51"/>
      <c r="F30" s="47"/>
      <c r="G30" s="44">
        <f t="shared" ref="G30:G34" si="45">H30+I30+J30+K30</f>
        <v>0</v>
      </c>
      <c r="H30" s="602"/>
      <c r="I30" s="603"/>
      <c r="J30" s="603"/>
      <c r="K30" s="603"/>
      <c r="L30" s="50"/>
      <c r="M30" s="51"/>
      <c r="N30" s="47"/>
      <c r="O30" s="44">
        <f>P30+Q30+R30+S30</f>
        <v>0</v>
      </c>
      <c r="P30" s="602"/>
      <c r="Q30" s="603"/>
      <c r="R30" s="603"/>
      <c r="S30" s="603"/>
      <c r="T30" s="74"/>
      <c r="U30" s="68"/>
      <c r="V30" s="73"/>
      <c r="W30" s="44">
        <f t="shared" si="41"/>
        <v>0</v>
      </c>
      <c r="X30" s="602"/>
      <c r="Y30" s="603"/>
      <c r="Z30" s="603"/>
      <c r="AA30" s="603"/>
      <c r="AB30" s="50"/>
      <c r="AC30" s="51"/>
      <c r="AD30" s="47"/>
      <c r="AE30" s="44">
        <f t="shared" si="42"/>
        <v>0</v>
      </c>
      <c r="AF30" s="602"/>
      <c r="AG30" s="603"/>
      <c r="AH30" s="603"/>
      <c r="AI30" s="603"/>
      <c r="AJ30" s="50"/>
      <c r="AK30" s="51"/>
      <c r="AL30" s="47"/>
      <c r="AM30" s="44">
        <f t="shared" si="43"/>
        <v>0</v>
      </c>
      <c r="AN30" s="602"/>
      <c r="AO30" s="603"/>
      <c r="AP30" s="603"/>
      <c r="AQ30" s="603"/>
      <c r="AR30" s="328">
        <f t="shared" si="44"/>
        <v>0</v>
      </c>
      <c r="AS30" s="49">
        <f t="shared" si="44"/>
        <v>0</v>
      </c>
      <c r="AT30" s="49">
        <f>J30+R30+Z30+AH30+AP30</f>
        <v>0</v>
      </c>
      <c r="AU30" s="49">
        <f t="shared" si="44"/>
        <v>0</v>
      </c>
      <c r="AV30" s="319"/>
      <c r="AW30" s="32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3"/>
    </row>
    <row r="31" spans="1:69" ht="18" customHeight="1" x14ac:dyDescent="0.25">
      <c r="A31" s="403" t="s">
        <v>16</v>
      </c>
      <c r="B31" s="667"/>
      <c r="C31" s="668"/>
      <c r="D31" s="51"/>
      <c r="E31" s="51"/>
      <c r="F31" s="47"/>
      <c r="G31" s="44">
        <f t="shared" si="45"/>
        <v>0</v>
      </c>
      <c r="H31" s="602"/>
      <c r="I31" s="603"/>
      <c r="J31" s="603"/>
      <c r="K31" s="603"/>
      <c r="L31" s="50"/>
      <c r="M31" s="51"/>
      <c r="N31" s="47"/>
      <c r="O31" s="44">
        <f>P31+Q31+R31+S31</f>
        <v>0</v>
      </c>
      <c r="P31" s="602"/>
      <c r="Q31" s="603"/>
      <c r="R31" s="603"/>
      <c r="S31" s="603"/>
      <c r="T31" s="74"/>
      <c r="U31" s="68"/>
      <c r="V31" s="73"/>
      <c r="W31" s="44">
        <f t="shared" si="41"/>
        <v>0</v>
      </c>
      <c r="X31" s="602"/>
      <c r="Y31" s="603"/>
      <c r="Z31" s="603"/>
      <c r="AA31" s="603"/>
      <c r="AB31" s="50"/>
      <c r="AC31" s="51"/>
      <c r="AD31" s="47"/>
      <c r="AE31" s="44">
        <f t="shared" si="42"/>
        <v>0</v>
      </c>
      <c r="AF31" s="602"/>
      <c r="AG31" s="603"/>
      <c r="AH31" s="603"/>
      <c r="AI31" s="603"/>
      <c r="AJ31" s="50"/>
      <c r="AK31" s="51"/>
      <c r="AL31" s="47"/>
      <c r="AM31" s="44">
        <f t="shared" si="43"/>
        <v>0</v>
      </c>
      <c r="AN31" s="602"/>
      <c r="AO31" s="603"/>
      <c r="AP31" s="603"/>
      <c r="AQ31" s="603"/>
      <c r="AR31" s="328">
        <f t="shared" si="44"/>
        <v>0</v>
      </c>
      <c r="AS31" s="49">
        <f t="shared" si="44"/>
        <v>0</v>
      </c>
      <c r="AT31" s="49">
        <f t="shared" si="44"/>
        <v>0</v>
      </c>
      <c r="AU31" s="49">
        <f t="shared" si="44"/>
        <v>0</v>
      </c>
      <c r="AV31" s="319"/>
      <c r="AW31" s="32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3"/>
    </row>
    <row r="32" spans="1:69" ht="18" customHeight="1" x14ac:dyDescent="0.25">
      <c r="A32" s="403" t="s">
        <v>17</v>
      </c>
      <c r="B32" s="667"/>
      <c r="C32" s="668"/>
      <c r="D32" s="51"/>
      <c r="E32" s="51"/>
      <c r="F32" s="47"/>
      <c r="G32" s="44">
        <f t="shared" ref="G32:G33" si="46">H32+I32+J32+K32</f>
        <v>0</v>
      </c>
      <c r="H32" s="602"/>
      <c r="I32" s="603"/>
      <c r="J32" s="603"/>
      <c r="K32" s="603"/>
      <c r="L32" s="50"/>
      <c r="M32" s="51"/>
      <c r="N32" s="47"/>
      <c r="O32" s="44">
        <f t="shared" ref="O32:O33" si="47">P32+Q32+R32+S32</f>
        <v>0</v>
      </c>
      <c r="P32" s="602"/>
      <c r="Q32" s="603"/>
      <c r="R32" s="603"/>
      <c r="S32" s="603"/>
      <c r="T32" s="74"/>
      <c r="U32" s="68"/>
      <c r="V32" s="73"/>
      <c r="W32" s="44">
        <f t="shared" ref="W32:W33" si="48">X32+Y32+Z32+AA32</f>
        <v>0</v>
      </c>
      <c r="X32" s="602"/>
      <c r="Y32" s="603"/>
      <c r="Z32" s="603"/>
      <c r="AA32" s="603"/>
      <c r="AB32" s="50"/>
      <c r="AC32" s="51"/>
      <c r="AD32" s="47"/>
      <c r="AE32" s="44">
        <f t="shared" ref="AE32:AE33" si="49">AF32+AG32+AH32+AI32</f>
        <v>0</v>
      </c>
      <c r="AF32" s="602"/>
      <c r="AG32" s="603"/>
      <c r="AH32" s="603"/>
      <c r="AI32" s="603"/>
      <c r="AJ32" s="50"/>
      <c r="AK32" s="51"/>
      <c r="AL32" s="47"/>
      <c r="AM32" s="44">
        <f t="shared" ref="AM32:AM33" si="50">AN32+AO32+AP32+AQ32</f>
        <v>0</v>
      </c>
      <c r="AN32" s="602"/>
      <c r="AO32" s="603"/>
      <c r="AP32" s="603"/>
      <c r="AQ32" s="603"/>
      <c r="AR32" s="328">
        <f t="shared" ref="AR32:AR33" si="51">H32+P32+X32+AF32+AN32</f>
        <v>0</v>
      </c>
      <c r="AS32" s="49">
        <f t="shared" ref="AS32:AS33" si="52">I32+Q32+Y32+AG32+AO32</f>
        <v>0</v>
      </c>
      <c r="AT32" s="49">
        <f t="shared" ref="AT32:AT33" si="53">J32+R32+Z32+AH32+AP32</f>
        <v>0</v>
      </c>
      <c r="AU32" s="49">
        <f t="shared" ref="AU32:AU33" si="54">K32+S32+AA32+AI32+AQ32</f>
        <v>0</v>
      </c>
      <c r="AV32" s="330"/>
      <c r="AW32" s="331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3"/>
    </row>
    <row r="33" spans="1:69" ht="18" customHeight="1" x14ac:dyDescent="0.25">
      <c r="A33" s="403" t="s">
        <v>149</v>
      </c>
      <c r="B33" s="667"/>
      <c r="C33" s="668"/>
      <c r="D33" s="51"/>
      <c r="E33" s="51"/>
      <c r="F33" s="47"/>
      <c r="G33" s="44">
        <f t="shared" si="46"/>
        <v>0</v>
      </c>
      <c r="H33" s="602"/>
      <c r="I33" s="603"/>
      <c r="J33" s="603"/>
      <c r="K33" s="603"/>
      <c r="L33" s="50"/>
      <c r="M33" s="51"/>
      <c r="N33" s="47"/>
      <c r="O33" s="44">
        <f t="shared" si="47"/>
        <v>0</v>
      </c>
      <c r="P33" s="602"/>
      <c r="Q33" s="603"/>
      <c r="R33" s="603"/>
      <c r="S33" s="603"/>
      <c r="T33" s="74"/>
      <c r="U33" s="68"/>
      <c r="V33" s="73"/>
      <c r="W33" s="44">
        <f t="shared" si="48"/>
        <v>0</v>
      </c>
      <c r="X33" s="602"/>
      <c r="Y33" s="603"/>
      <c r="Z33" s="603"/>
      <c r="AA33" s="603"/>
      <c r="AB33" s="50"/>
      <c r="AC33" s="51"/>
      <c r="AD33" s="47"/>
      <c r="AE33" s="44">
        <f t="shared" si="49"/>
        <v>0</v>
      </c>
      <c r="AF33" s="602"/>
      <c r="AG33" s="603"/>
      <c r="AH33" s="603"/>
      <c r="AI33" s="603"/>
      <c r="AJ33" s="50"/>
      <c r="AK33" s="51"/>
      <c r="AL33" s="47"/>
      <c r="AM33" s="44">
        <f t="shared" si="50"/>
        <v>0</v>
      </c>
      <c r="AN33" s="602"/>
      <c r="AO33" s="603"/>
      <c r="AP33" s="603"/>
      <c r="AQ33" s="603"/>
      <c r="AR33" s="328">
        <f t="shared" si="51"/>
        <v>0</v>
      </c>
      <c r="AS33" s="49">
        <f t="shared" si="52"/>
        <v>0</v>
      </c>
      <c r="AT33" s="49">
        <f t="shared" si="53"/>
        <v>0</v>
      </c>
      <c r="AU33" s="49">
        <f t="shared" si="54"/>
        <v>0</v>
      </c>
      <c r="AV33" s="330"/>
      <c r="AW33" s="331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3"/>
    </row>
    <row r="34" spans="1:69" s="209" customFormat="1" ht="18" customHeight="1" x14ac:dyDescent="0.25">
      <c r="A34" s="403" t="s">
        <v>150</v>
      </c>
      <c r="B34" s="669"/>
      <c r="C34" s="670"/>
      <c r="D34" s="217"/>
      <c r="E34" s="217"/>
      <c r="F34" s="215"/>
      <c r="G34" s="183">
        <f t="shared" si="45"/>
        <v>0</v>
      </c>
      <c r="H34" s="622"/>
      <c r="I34" s="609"/>
      <c r="J34" s="609"/>
      <c r="K34" s="609"/>
      <c r="L34" s="81"/>
      <c r="M34" s="217"/>
      <c r="N34" s="215"/>
      <c r="O34" s="183">
        <f>P34+Q34+R34+S34</f>
        <v>0</v>
      </c>
      <c r="P34" s="622"/>
      <c r="Q34" s="609"/>
      <c r="R34" s="609"/>
      <c r="S34" s="609"/>
      <c r="T34" s="84"/>
      <c r="U34" s="85"/>
      <c r="V34" s="86"/>
      <c r="W34" s="183">
        <f t="shared" si="41"/>
        <v>0</v>
      </c>
      <c r="X34" s="622"/>
      <c r="Y34" s="609"/>
      <c r="Z34" s="609"/>
      <c r="AA34" s="609"/>
      <c r="AB34" s="81"/>
      <c r="AC34" s="217"/>
      <c r="AD34" s="215"/>
      <c r="AE34" s="183">
        <f t="shared" si="42"/>
        <v>0</v>
      </c>
      <c r="AF34" s="622"/>
      <c r="AG34" s="609"/>
      <c r="AH34" s="609"/>
      <c r="AI34" s="609"/>
      <c r="AJ34" s="81"/>
      <c r="AK34" s="217"/>
      <c r="AL34" s="215"/>
      <c r="AM34" s="183">
        <f t="shared" si="43"/>
        <v>0</v>
      </c>
      <c r="AN34" s="622"/>
      <c r="AO34" s="609"/>
      <c r="AP34" s="609"/>
      <c r="AQ34" s="609"/>
      <c r="AR34" s="335">
        <f t="shared" si="44"/>
        <v>0</v>
      </c>
      <c r="AS34" s="336">
        <f t="shared" si="44"/>
        <v>0</v>
      </c>
      <c r="AT34" s="336">
        <f t="shared" si="44"/>
        <v>0</v>
      </c>
      <c r="AU34" s="336">
        <f t="shared" si="44"/>
        <v>0</v>
      </c>
      <c r="AV34" s="337"/>
      <c r="AW34" s="338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</row>
    <row r="35" spans="1:69" s="453" customFormat="1" ht="18" customHeight="1" x14ac:dyDescent="0.25">
      <c r="A35" s="700" t="s">
        <v>61</v>
      </c>
      <c r="B35" s="708"/>
      <c r="C35" s="475"/>
      <c r="D35" s="454"/>
      <c r="E35" s="454"/>
      <c r="F35" s="455"/>
      <c r="G35" s="476">
        <f>SUM(G29:G34)</f>
        <v>0</v>
      </c>
      <c r="H35" s="477">
        <f>SUM(H29:H34)</f>
        <v>0</v>
      </c>
      <c r="I35" s="458">
        <f t="shared" ref="I35:AQ35" si="55">SUM(I29:I34)</f>
        <v>0</v>
      </c>
      <c r="J35" s="458">
        <f t="shared" si="55"/>
        <v>0</v>
      </c>
      <c r="K35" s="458">
        <f>SUM(K29:K34)</f>
        <v>0</v>
      </c>
      <c r="L35" s="459">
        <f t="shared" si="55"/>
        <v>0</v>
      </c>
      <c r="M35" s="454">
        <f t="shared" si="55"/>
        <v>0</v>
      </c>
      <c r="N35" s="455">
        <f t="shared" si="55"/>
        <v>0</v>
      </c>
      <c r="O35" s="478">
        <f t="shared" si="55"/>
        <v>0</v>
      </c>
      <c r="P35" s="457">
        <f>SUM(P29:P34)</f>
        <v>0</v>
      </c>
      <c r="Q35" s="458">
        <f>SUM(Q29:Q34)</f>
        <v>0</v>
      </c>
      <c r="R35" s="479">
        <f t="shared" si="55"/>
        <v>0</v>
      </c>
      <c r="S35" s="480">
        <f t="shared" si="55"/>
        <v>0</v>
      </c>
      <c r="T35" s="459">
        <f t="shared" si="55"/>
        <v>0</v>
      </c>
      <c r="U35" s="454">
        <f t="shared" si="55"/>
        <v>0</v>
      </c>
      <c r="V35" s="455">
        <f t="shared" si="55"/>
        <v>0</v>
      </c>
      <c r="W35" s="481">
        <f t="shared" si="55"/>
        <v>0</v>
      </c>
      <c r="X35" s="482">
        <f>SUM(X29:X34)</f>
        <v>0</v>
      </c>
      <c r="Y35" s="464">
        <f t="shared" si="55"/>
        <v>0</v>
      </c>
      <c r="Z35" s="479">
        <f t="shared" si="55"/>
        <v>0</v>
      </c>
      <c r="AA35" s="480">
        <f t="shared" si="55"/>
        <v>0</v>
      </c>
      <c r="AB35" s="483">
        <f t="shared" si="55"/>
        <v>0</v>
      </c>
      <c r="AC35" s="484">
        <f t="shared" si="55"/>
        <v>0</v>
      </c>
      <c r="AD35" s="485">
        <f t="shared" si="55"/>
        <v>0</v>
      </c>
      <c r="AE35" s="466">
        <f t="shared" si="55"/>
        <v>0</v>
      </c>
      <c r="AF35" s="482">
        <f t="shared" si="55"/>
        <v>0</v>
      </c>
      <c r="AG35" s="468">
        <f>SUM(AG29:AG34)</f>
        <v>0</v>
      </c>
      <c r="AH35" s="440">
        <f t="shared" si="55"/>
        <v>0</v>
      </c>
      <c r="AI35" s="441">
        <f t="shared" si="55"/>
        <v>0</v>
      </c>
      <c r="AJ35" s="459">
        <f t="shared" si="55"/>
        <v>0</v>
      </c>
      <c r="AK35" s="454">
        <f t="shared" si="55"/>
        <v>0</v>
      </c>
      <c r="AL35" s="455">
        <f t="shared" si="55"/>
        <v>0</v>
      </c>
      <c r="AM35" s="466">
        <f t="shared" si="55"/>
        <v>0</v>
      </c>
      <c r="AN35" s="486">
        <f>SUM(AN29:AN34)</f>
        <v>0</v>
      </c>
      <c r="AO35" s="461">
        <f t="shared" si="55"/>
        <v>0</v>
      </c>
      <c r="AP35" s="479">
        <f t="shared" si="55"/>
        <v>0</v>
      </c>
      <c r="AQ35" s="480">
        <f t="shared" si="55"/>
        <v>0</v>
      </c>
      <c r="AR35" s="487">
        <f t="shared" si="44"/>
        <v>0</v>
      </c>
      <c r="AS35" s="488">
        <f t="shared" si="44"/>
        <v>0</v>
      </c>
      <c r="AT35" s="488">
        <f t="shared" si="44"/>
        <v>0</v>
      </c>
      <c r="AU35" s="488">
        <f>K35+S35+AA35+AI35+AQ35</f>
        <v>0</v>
      </c>
      <c r="AV35" s="461"/>
      <c r="AW35" s="489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474"/>
    </row>
    <row r="36" spans="1:69" s="209" customFormat="1" ht="21" customHeight="1" thickBot="1" x14ac:dyDescent="0.3">
      <c r="A36" s="231" t="s">
        <v>25</v>
      </c>
      <c r="B36" s="232" t="s">
        <v>64</v>
      </c>
      <c r="C36" s="233"/>
      <c r="D36" s="234"/>
      <c r="E36" s="234"/>
      <c r="F36" s="234"/>
      <c r="G36" s="711"/>
      <c r="H36" s="712"/>
      <c r="I36" s="712"/>
      <c r="J36" s="712"/>
      <c r="K36" s="712"/>
      <c r="L36" s="235"/>
      <c r="M36" s="234"/>
      <c r="N36" s="234"/>
      <c r="O36" s="234"/>
      <c r="P36" s="158"/>
      <c r="Q36" s="158"/>
      <c r="R36" s="158"/>
      <c r="S36" s="158"/>
      <c r="T36" s="158"/>
      <c r="U36" s="158"/>
      <c r="V36" s="158"/>
      <c r="W36" s="236"/>
      <c r="X36" s="158"/>
      <c r="Y36" s="158"/>
      <c r="Z36" s="158"/>
      <c r="AA36" s="237"/>
      <c r="AB36" s="158"/>
      <c r="AC36" s="158"/>
      <c r="AD36" s="158"/>
      <c r="AE36" s="158"/>
      <c r="AF36" s="158"/>
      <c r="AG36" s="158"/>
      <c r="AH36" s="158"/>
      <c r="AI36" s="237"/>
      <c r="AJ36" s="158"/>
      <c r="AK36" s="158"/>
      <c r="AL36" s="158"/>
      <c r="AM36" s="158"/>
      <c r="AN36" s="158"/>
      <c r="AO36" s="158"/>
      <c r="AP36" s="158"/>
      <c r="AQ36" s="237"/>
      <c r="AR36" s="158"/>
      <c r="AS36" s="713"/>
      <c r="AT36" s="712"/>
      <c r="AU36" s="712"/>
      <c r="AV36" s="712"/>
      <c r="AW36" s="714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</row>
    <row r="37" spans="1:69" ht="21" customHeight="1" x14ac:dyDescent="0.25">
      <c r="A37" s="75" t="s">
        <v>26</v>
      </c>
      <c r="B37" s="76" t="s">
        <v>66</v>
      </c>
      <c r="C37" s="212"/>
      <c r="D37" s="75"/>
      <c r="E37" s="75"/>
      <c r="F37" s="75"/>
      <c r="G37" s="91"/>
      <c r="H37" s="92"/>
      <c r="I37" s="93"/>
      <c r="J37" s="93"/>
      <c r="K37" s="93"/>
      <c r="L37" s="94"/>
      <c r="M37" s="89"/>
      <c r="N37" s="90"/>
      <c r="O37" s="95"/>
      <c r="P37" s="96"/>
      <c r="Q37" s="97"/>
      <c r="R37" s="98"/>
      <c r="S37" s="99"/>
      <c r="T37" s="94"/>
      <c r="U37" s="89"/>
      <c r="V37" s="90"/>
      <c r="W37" s="77"/>
      <c r="X37" s="96"/>
      <c r="Y37" s="98"/>
      <c r="Z37" s="98"/>
      <c r="AA37" s="99"/>
      <c r="AB37" s="94"/>
      <c r="AC37" s="89"/>
      <c r="AD37" s="90"/>
      <c r="AE37" s="95"/>
      <c r="AF37" s="98"/>
      <c r="AG37" s="98"/>
      <c r="AH37" s="98"/>
      <c r="AI37" s="99"/>
      <c r="AJ37" s="94"/>
      <c r="AK37" s="89"/>
      <c r="AL37" s="90"/>
      <c r="AM37" s="95"/>
      <c r="AN37" s="96"/>
      <c r="AO37" s="97"/>
      <c r="AP37" s="98"/>
      <c r="AQ37" s="99"/>
      <c r="AR37" s="100"/>
      <c r="AS37" s="97"/>
      <c r="AT37" s="97"/>
      <c r="AU37" s="97"/>
      <c r="AV37" s="348"/>
      <c r="AW37" s="349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  <c r="BO37" s="145"/>
      <c r="BP37" s="145"/>
      <c r="BQ37" s="3"/>
    </row>
    <row r="38" spans="1:69" ht="21" customHeight="1" x14ac:dyDescent="0.25">
      <c r="A38" s="402" t="s">
        <v>27</v>
      </c>
      <c r="B38" s="671"/>
      <c r="C38" s="679"/>
      <c r="D38" s="195"/>
      <c r="E38" s="195"/>
      <c r="F38" s="195"/>
      <c r="G38" s="44">
        <f>H38+I38+J38+K38</f>
        <v>0</v>
      </c>
      <c r="H38" s="606"/>
      <c r="I38" s="607"/>
      <c r="J38" s="607"/>
      <c r="K38" s="607"/>
      <c r="L38" s="195"/>
      <c r="M38" s="195"/>
      <c r="N38" s="195"/>
      <c r="O38" s="44">
        <f>P38+Q38+R38+S38</f>
        <v>0</v>
      </c>
      <c r="P38" s="606"/>
      <c r="Q38" s="607"/>
      <c r="R38" s="607"/>
      <c r="S38" s="607"/>
      <c r="T38" s="196"/>
      <c r="U38" s="196"/>
      <c r="V38" s="196"/>
      <c r="W38" s="44">
        <f>X38+Y38+Z38+AA38</f>
        <v>0</v>
      </c>
      <c r="X38" s="606"/>
      <c r="Y38" s="607"/>
      <c r="Z38" s="607"/>
      <c r="AA38" s="607"/>
      <c r="AB38" s="196"/>
      <c r="AC38" s="196"/>
      <c r="AD38" s="196"/>
      <c r="AE38" s="44">
        <f>AF38+AG38+AH38+AI38</f>
        <v>0</v>
      </c>
      <c r="AF38" s="606"/>
      <c r="AG38" s="607"/>
      <c r="AH38" s="607"/>
      <c r="AI38" s="607"/>
      <c r="AJ38" s="196"/>
      <c r="AK38" s="196"/>
      <c r="AL38" s="196"/>
      <c r="AM38" s="44">
        <f>AN38+AO38+AP38+AQ38</f>
        <v>0</v>
      </c>
      <c r="AN38" s="606"/>
      <c r="AO38" s="607"/>
      <c r="AP38" s="607"/>
      <c r="AQ38" s="607"/>
      <c r="AR38" s="339">
        <f>H38+P38+X38+AF38+AN38</f>
        <v>0</v>
      </c>
      <c r="AS38" s="340">
        <f>I38+Q38+Y38+AG38+AO38</f>
        <v>0</v>
      </c>
      <c r="AT38" s="340">
        <f>J38+R38+Z38+AH38+AP38</f>
        <v>0</v>
      </c>
      <c r="AU38" s="340">
        <f>K38+S38+AA38+AI38+AQ38</f>
        <v>0</v>
      </c>
      <c r="AV38" s="343"/>
      <c r="AW38" s="344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  <c r="BO38" s="145"/>
      <c r="BP38" s="145"/>
      <c r="BQ38" s="3"/>
    </row>
    <row r="39" spans="1:69" ht="21" customHeight="1" x14ac:dyDescent="0.25">
      <c r="A39" s="403" t="s">
        <v>28</v>
      </c>
      <c r="B39" s="667"/>
      <c r="C39" s="680"/>
      <c r="D39" s="195"/>
      <c r="E39" s="195"/>
      <c r="F39" s="195"/>
      <c r="G39" s="44">
        <f t="shared" ref="G39:G42" si="56">H39+I39+J39+K39</f>
        <v>0</v>
      </c>
      <c r="H39" s="602"/>
      <c r="I39" s="603"/>
      <c r="J39" s="603"/>
      <c r="K39" s="603"/>
      <c r="L39" s="195"/>
      <c r="M39" s="195"/>
      <c r="N39" s="195"/>
      <c r="O39" s="44">
        <f t="shared" ref="O39:O42" si="57">P39+Q39+R39+S39</f>
        <v>0</v>
      </c>
      <c r="P39" s="602"/>
      <c r="Q39" s="603"/>
      <c r="R39" s="603"/>
      <c r="S39" s="603"/>
      <c r="T39" s="196"/>
      <c r="U39" s="196"/>
      <c r="V39" s="196"/>
      <c r="W39" s="44">
        <f>X39+Y39+Z39+AA39</f>
        <v>0</v>
      </c>
      <c r="X39" s="602"/>
      <c r="Y39" s="603"/>
      <c r="Z39" s="603"/>
      <c r="AA39" s="603"/>
      <c r="AB39" s="196"/>
      <c r="AC39" s="196"/>
      <c r="AD39" s="196"/>
      <c r="AE39" s="44">
        <f t="shared" ref="AE39:AE42" si="58">AF39+AG39+AH39+AI39</f>
        <v>0</v>
      </c>
      <c r="AF39" s="602"/>
      <c r="AG39" s="603"/>
      <c r="AH39" s="603"/>
      <c r="AI39" s="603"/>
      <c r="AJ39" s="196"/>
      <c r="AK39" s="196"/>
      <c r="AL39" s="196"/>
      <c r="AM39" s="44">
        <f>AN39+AO39+AP39+AQ39</f>
        <v>0</v>
      </c>
      <c r="AN39" s="602"/>
      <c r="AO39" s="603"/>
      <c r="AP39" s="603"/>
      <c r="AQ39" s="603"/>
      <c r="AR39" s="328">
        <f t="shared" ref="AR39:AT42" si="59">H39+P39+X39+AF39+AN39</f>
        <v>0</v>
      </c>
      <c r="AS39" s="49">
        <f t="shared" si="59"/>
        <v>0</v>
      </c>
      <c r="AT39" s="49">
        <f t="shared" si="59"/>
        <v>0</v>
      </c>
      <c r="AU39" s="49">
        <f t="shared" ref="AU39:AU42" si="60">K39+S39+AA39+AI39+AQ39</f>
        <v>0</v>
      </c>
      <c r="AV39" s="341"/>
      <c r="AW39" s="3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3"/>
    </row>
    <row r="40" spans="1:69" ht="21" customHeight="1" x14ac:dyDescent="0.25">
      <c r="A40" s="403" t="s">
        <v>29</v>
      </c>
      <c r="B40" s="667"/>
      <c r="C40" s="680"/>
      <c r="D40" s="195"/>
      <c r="E40" s="195"/>
      <c r="F40" s="195"/>
      <c r="G40" s="44">
        <f t="shared" ref="G40:G41" si="61">H40+I40+J40+K40</f>
        <v>0</v>
      </c>
      <c r="H40" s="602"/>
      <c r="I40" s="603"/>
      <c r="J40" s="603"/>
      <c r="K40" s="603"/>
      <c r="L40" s="195"/>
      <c r="M40" s="195"/>
      <c r="N40" s="195"/>
      <c r="O40" s="44">
        <f t="shared" ref="O40:O41" si="62">P40+Q40+R40+S40</f>
        <v>0</v>
      </c>
      <c r="P40" s="602"/>
      <c r="Q40" s="603"/>
      <c r="R40" s="603"/>
      <c r="S40" s="603"/>
      <c r="T40" s="196"/>
      <c r="U40" s="196"/>
      <c r="V40" s="196"/>
      <c r="W40" s="44">
        <f t="shared" ref="W40:W41" si="63">X40+Y40+Z40+AA40</f>
        <v>0</v>
      </c>
      <c r="X40" s="602"/>
      <c r="Y40" s="603"/>
      <c r="Z40" s="603"/>
      <c r="AA40" s="603"/>
      <c r="AB40" s="196"/>
      <c r="AC40" s="196"/>
      <c r="AD40" s="196"/>
      <c r="AE40" s="44">
        <f t="shared" ref="AE40:AE41" si="64">AF40+AG40+AH40+AI40</f>
        <v>0</v>
      </c>
      <c r="AF40" s="602"/>
      <c r="AG40" s="603"/>
      <c r="AH40" s="603"/>
      <c r="AI40" s="603"/>
      <c r="AJ40" s="196"/>
      <c r="AK40" s="196"/>
      <c r="AL40" s="196"/>
      <c r="AM40" s="44">
        <f t="shared" ref="AM40:AM41" si="65">AN40+AO40+AP40+AQ40</f>
        <v>0</v>
      </c>
      <c r="AN40" s="602"/>
      <c r="AO40" s="603"/>
      <c r="AP40" s="603"/>
      <c r="AQ40" s="603"/>
      <c r="AR40" s="328">
        <f t="shared" ref="AR40:AR41" si="66">H40+P40+X40+AF40+AN40</f>
        <v>0</v>
      </c>
      <c r="AS40" s="49">
        <f t="shared" ref="AS40:AS41" si="67">I40+Q40+Y40+AG40+AO40</f>
        <v>0</v>
      </c>
      <c r="AT40" s="49">
        <f t="shared" ref="AT40:AT41" si="68">J40+R40+Z40+AH40+AP40</f>
        <v>0</v>
      </c>
      <c r="AU40" s="49">
        <f t="shared" ref="AU40:AU41" si="69">K40+S40+AA40+AI40+AQ40</f>
        <v>0</v>
      </c>
      <c r="AV40" s="630"/>
      <c r="AW40" s="631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3"/>
    </row>
    <row r="41" spans="1:69" ht="21" customHeight="1" x14ac:dyDescent="0.25">
      <c r="A41" s="403" t="s">
        <v>30</v>
      </c>
      <c r="B41" s="667"/>
      <c r="C41" s="680"/>
      <c r="D41" s="195"/>
      <c r="E41" s="195"/>
      <c r="F41" s="195"/>
      <c r="G41" s="44">
        <f t="shared" si="61"/>
        <v>0</v>
      </c>
      <c r="H41" s="602"/>
      <c r="I41" s="603"/>
      <c r="J41" s="603"/>
      <c r="K41" s="603"/>
      <c r="L41" s="195"/>
      <c r="M41" s="195"/>
      <c r="N41" s="195"/>
      <c r="O41" s="44">
        <f t="shared" si="62"/>
        <v>0</v>
      </c>
      <c r="P41" s="602"/>
      <c r="Q41" s="603"/>
      <c r="R41" s="603"/>
      <c r="S41" s="603"/>
      <c r="T41" s="196"/>
      <c r="U41" s="196"/>
      <c r="V41" s="196"/>
      <c r="W41" s="44">
        <f t="shared" si="63"/>
        <v>0</v>
      </c>
      <c r="X41" s="602"/>
      <c r="Y41" s="603"/>
      <c r="Z41" s="603"/>
      <c r="AA41" s="603"/>
      <c r="AB41" s="196"/>
      <c r="AC41" s="196"/>
      <c r="AD41" s="196"/>
      <c r="AE41" s="44">
        <f t="shared" si="64"/>
        <v>0</v>
      </c>
      <c r="AF41" s="602"/>
      <c r="AG41" s="603"/>
      <c r="AH41" s="603"/>
      <c r="AI41" s="603"/>
      <c r="AJ41" s="196"/>
      <c r="AK41" s="196"/>
      <c r="AL41" s="196"/>
      <c r="AM41" s="44">
        <f t="shared" si="65"/>
        <v>0</v>
      </c>
      <c r="AN41" s="602"/>
      <c r="AO41" s="603"/>
      <c r="AP41" s="603"/>
      <c r="AQ41" s="603"/>
      <c r="AR41" s="328">
        <f t="shared" si="66"/>
        <v>0</v>
      </c>
      <c r="AS41" s="49">
        <f t="shared" si="67"/>
        <v>0</v>
      </c>
      <c r="AT41" s="49">
        <f t="shared" si="68"/>
        <v>0</v>
      </c>
      <c r="AU41" s="49">
        <f t="shared" si="69"/>
        <v>0</v>
      </c>
      <c r="AV41" s="630"/>
      <c r="AW41" s="631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  <c r="BO41" s="145"/>
      <c r="BP41" s="145"/>
      <c r="BQ41" s="3"/>
    </row>
    <row r="42" spans="1:69" s="209" customFormat="1" ht="21" customHeight="1" x14ac:dyDescent="0.25">
      <c r="A42" s="403" t="s">
        <v>151</v>
      </c>
      <c r="B42" s="669"/>
      <c r="C42" s="678"/>
      <c r="D42" s="195"/>
      <c r="E42" s="195"/>
      <c r="F42" s="195"/>
      <c r="G42" s="183">
        <f t="shared" si="56"/>
        <v>0</v>
      </c>
      <c r="H42" s="608"/>
      <c r="I42" s="609"/>
      <c r="J42" s="609"/>
      <c r="K42" s="609"/>
      <c r="L42" s="195"/>
      <c r="M42" s="195"/>
      <c r="N42" s="195"/>
      <c r="O42" s="183">
        <f t="shared" si="57"/>
        <v>0</v>
      </c>
      <c r="P42" s="608"/>
      <c r="Q42" s="609"/>
      <c r="R42" s="609"/>
      <c r="S42" s="609"/>
      <c r="T42" s="196"/>
      <c r="U42" s="196"/>
      <c r="V42" s="196"/>
      <c r="W42" s="183">
        <f>X42+Y42+Z42+AA42</f>
        <v>0</v>
      </c>
      <c r="X42" s="608"/>
      <c r="Y42" s="609"/>
      <c r="Z42" s="609"/>
      <c r="AA42" s="609"/>
      <c r="AB42" s="196"/>
      <c r="AC42" s="196"/>
      <c r="AD42" s="196"/>
      <c r="AE42" s="183">
        <f t="shared" si="58"/>
        <v>0</v>
      </c>
      <c r="AF42" s="608"/>
      <c r="AG42" s="609"/>
      <c r="AH42" s="609"/>
      <c r="AI42" s="609"/>
      <c r="AJ42" s="196"/>
      <c r="AK42" s="196"/>
      <c r="AL42" s="196"/>
      <c r="AM42" s="183">
        <f t="shared" ref="AM42" si="70">AN42+AO42+AP42+AQ42</f>
        <v>0</v>
      </c>
      <c r="AN42" s="608"/>
      <c r="AO42" s="609"/>
      <c r="AP42" s="609"/>
      <c r="AQ42" s="609"/>
      <c r="AR42" s="335">
        <f t="shared" si="59"/>
        <v>0</v>
      </c>
      <c r="AS42" s="336">
        <f t="shared" si="59"/>
        <v>0</v>
      </c>
      <c r="AT42" s="336">
        <f t="shared" si="59"/>
        <v>0</v>
      </c>
      <c r="AU42" s="336">
        <f t="shared" si="60"/>
        <v>0</v>
      </c>
      <c r="AV42" s="342"/>
      <c r="AW42" s="346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</row>
    <row r="43" spans="1:69" s="453" customFormat="1" ht="21" customHeight="1" x14ac:dyDescent="0.25">
      <c r="A43" s="700" t="s">
        <v>61</v>
      </c>
      <c r="B43" s="708"/>
      <c r="C43" s="475"/>
      <c r="D43" s="454"/>
      <c r="E43" s="454"/>
      <c r="F43" s="455"/>
      <c r="G43" s="476">
        <f>SUM(G38:G42)</f>
        <v>0</v>
      </c>
      <c r="H43" s="477">
        <f>SUM(H38:H42)</f>
        <v>0</v>
      </c>
      <c r="I43" s="490">
        <f>SUM(I38:I42)</f>
        <v>0</v>
      </c>
      <c r="J43" s="490">
        <f t="shared" ref="J43" si="71">SUM(J38:J42)</f>
        <v>0</v>
      </c>
      <c r="K43" s="491">
        <f>SUM(K38:K42)</f>
        <v>0</v>
      </c>
      <c r="L43" s="459">
        <f t="shared" ref="L43:AL43" si="72">SUM(L37:L42)</f>
        <v>0</v>
      </c>
      <c r="M43" s="454">
        <f t="shared" si="72"/>
        <v>0</v>
      </c>
      <c r="N43" s="455">
        <f t="shared" si="72"/>
        <v>0</v>
      </c>
      <c r="O43" s="476">
        <f>SUM(O38:O42)</f>
        <v>0</v>
      </c>
      <c r="P43" s="477">
        <f>SUM(P38:P42)</f>
        <v>0</v>
      </c>
      <c r="Q43" s="492">
        <f>SUM(Q38:Q42)</f>
        <v>0</v>
      </c>
      <c r="R43" s="490">
        <f>SUM(R38:R42)</f>
        <v>0</v>
      </c>
      <c r="S43" s="490">
        <f>SUM(S38:S42)</f>
        <v>0</v>
      </c>
      <c r="T43" s="459">
        <f t="shared" si="72"/>
        <v>0</v>
      </c>
      <c r="U43" s="454">
        <f t="shared" si="72"/>
        <v>0</v>
      </c>
      <c r="V43" s="455">
        <f t="shared" si="72"/>
        <v>0</v>
      </c>
      <c r="W43" s="481">
        <f>SUM(W38:W42)</f>
        <v>0</v>
      </c>
      <c r="X43" s="482">
        <f>SUM(X38:X42)</f>
        <v>0</v>
      </c>
      <c r="Y43" s="464">
        <f>SUM(Y38:Y42)</f>
        <v>0</v>
      </c>
      <c r="Z43" s="493">
        <f t="shared" ref="Z43:AA43" si="73">SUM(Z38:Z42)</f>
        <v>0</v>
      </c>
      <c r="AA43" s="494">
        <f t="shared" si="73"/>
        <v>0</v>
      </c>
      <c r="AB43" s="483">
        <f t="shared" si="72"/>
        <v>0</v>
      </c>
      <c r="AC43" s="484">
        <f t="shared" si="72"/>
        <v>0</v>
      </c>
      <c r="AD43" s="485">
        <f t="shared" si="72"/>
        <v>0</v>
      </c>
      <c r="AE43" s="460">
        <f>SUM(AE38:AE42)</f>
        <v>0</v>
      </c>
      <c r="AF43" s="482">
        <f>SUM(AF38:AF42)</f>
        <v>0</v>
      </c>
      <c r="AG43" s="464">
        <f>SUM(AG38:AG42)</f>
        <v>0</v>
      </c>
      <c r="AH43" s="493">
        <f t="shared" ref="AH43" si="74">SUM(AH38:AH42)</f>
        <v>0</v>
      </c>
      <c r="AI43" s="494">
        <f>SUM(AI38:AI42)</f>
        <v>0</v>
      </c>
      <c r="AJ43" s="459">
        <f t="shared" si="72"/>
        <v>0</v>
      </c>
      <c r="AK43" s="454">
        <f t="shared" si="72"/>
        <v>0</v>
      </c>
      <c r="AL43" s="455">
        <f t="shared" si="72"/>
        <v>0</v>
      </c>
      <c r="AM43" s="460">
        <f>SUM(AM38:AM42)</f>
        <v>0</v>
      </c>
      <c r="AN43" s="486">
        <f>SUM(AN38:AN42)</f>
        <v>0</v>
      </c>
      <c r="AO43" s="458">
        <f>SUM(AO38:AO42)</f>
        <v>0</v>
      </c>
      <c r="AP43" s="458">
        <f t="shared" ref="AP43:AQ43" si="75">SUM(AP38:AP42)</f>
        <v>0</v>
      </c>
      <c r="AQ43" s="495">
        <f t="shared" si="75"/>
        <v>0</v>
      </c>
      <c r="AR43" s="487">
        <f t="shared" ref="AR43:AS43" si="76">H43+P43+X43+AF43+AN43</f>
        <v>0</v>
      </c>
      <c r="AS43" s="488">
        <f t="shared" si="76"/>
        <v>0</v>
      </c>
      <c r="AT43" s="488">
        <f>J43+R43+Z43+AH43+AP43</f>
        <v>0</v>
      </c>
      <c r="AU43" s="488">
        <f>K43+S43+AA43+AI43+AQ43</f>
        <v>0</v>
      </c>
      <c r="AV43" s="427"/>
      <c r="AW43" s="496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474"/>
    </row>
    <row r="44" spans="1:69" s="209" customFormat="1" ht="18" customHeight="1" x14ac:dyDescent="0.25">
      <c r="A44" s="185" t="s">
        <v>19</v>
      </c>
      <c r="B44" s="185" t="s">
        <v>65</v>
      </c>
      <c r="C44" s="213"/>
      <c r="D44" s="186"/>
      <c r="E44" s="186"/>
      <c r="F44" s="186"/>
      <c r="G44" s="187"/>
      <c r="H44" s="188"/>
      <c r="I44" s="189"/>
      <c r="J44" s="189"/>
      <c r="K44" s="189"/>
      <c r="L44" s="186"/>
      <c r="M44" s="186"/>
      <c r="N44" s="186"/>
      <c r="O44" s="190"/>
      <c r="P44" s="191"/>
      <c r="Q44" s="192"/>
      <c r="R44" s="146"/>
      <c r="S44" s="193"/>
      <c r="T44" s="186"/>
      <c r="U44" s="186"/>
      <c r="V44" s="186"/>
      <c r="W44" s="190"/>
      <c r="X44" s="191"/>
      <c r="Y44" s="146"/>
      <c r="Z44" s="146"/>
      <c r="AA44" s="193"/>
      <c r="AB44" s="186"/>
      <c r="AC44" s="186"/>
      <c r="AD44" s="186"/>
      <c r="AE44" s="190"/>
      <c r="AF44" s="146"/>
      <c r="AG44" s="146"/>
      <c r="AH44" s="146"/>
      <c r="AI44" s="193"/>
      <c r="AJ44" s="186"/>
      <c r="AK44" s="186"/>
      <c r="AL44" s="186"/>
      <c r="AM44" s="190"/>
      <c r="AN44" s="191"/>
      <c r="AO44" s="192"/>
      <c r="AP44" s="146"/>
      <c r="AQ44" s="193"/>
      <c r="AR44" s="194"/>
      <c r="AS44" s="192"/>
      <c r="AT44" s="192"/>
      <c r="AU44" s="192"/>
      <c r="AV44" s="192"/>
      <c r="AW44" s="347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</row>
    <row r="45" spans="1:69" ht="19.5" customHeight="1" x14ac:dyDescent="0.25">
      <c r="A45" s="402" t="s">
        <v>20</v>
      </c>
      <c r="B45" s="671"/>
      <c r="C45" s="679"/>
      <c r="D45" s="182"/>
      <c r="E45" s="182"/>
      <c r="F45" s="145"/>
      <c r="G45" s="44">
        <f>H45+I45+J45+K45</f>
        <v>0</v>
      </c>
      <c r="H45" s="602"/>
      <c r="I45" s="607"/>
      <c r="J45" s="607"/>
      <c r="K45" s="607"/>
      <c r="L45" s="182"/>
      <c r="M45" s="182"/>
      <c r="N45" s="145"/>
      <c r="O45" s="44">
        <f>P45+Q45+R45+S45</f>
        <v>0</v>
      </c>
      <c r="P45" s="602"/>
      <c r="Q45" s="607"/>
      <c r="R45" s="607"/>
      <c r="S45" s="607"/>
      <c r="T45" s="182"/>
      <c r="U45" s="182"/>
      <c r="V45" s="145"/>
      <c r="W45" s="44">
        <f>X45+Y45+Z45+AA45</f>
        <v>0</v>
      </c>
      <c r="X45" s="602"/>
      <c r="Y45" s="607"/>
      <c r="Z45" s="607"/>
      <c r="AA45" s="607"/>
      <c r="AB45" s="182"/>
      <c r="AC45" s="182"/>
      <c r="AD45" s="145"/>
      <c r="AE45" s="44">
        <f>AF45+AG45+AH45+AI45</f>
        <v>0</v>
      </c>
      <c r="AF45" s="602"/>
      <c r="AG45" s="607"/>
      <c r="AH45" s="607"/>
      <c r="AI45" s="607"/>
      <c r="AJ45" s="182"/>
      <c r="AK45" s="182"/>
      <c r="AL45" s="145"/>
      <c r="AM45" s="44">
        <f>AN45+AO45+AP45+AQ45</f>
        <v>0</v>
      </c>
      <c r="AN45" s="602"/>
      <c r="AO45" s="607"/>
      <c r="AP45" s="607"/>
      <c r="AQ45" s="607"/>
      <c r="AR45" s="327">
        <f t="shared" ref="AR45:AS49" si="77">H45+P45+X45+AF45+AN45</f>
        <v>0</v>
      </c>
      <c r="AS45" s="40">
        <f>I45+Q45+Y45+AG45+AO45</f>
        <v>0</v>
      </c>
      <c r="AT45" s="40">
        <f>J45+R45+Z45+AH45+AP45</f>
        <v>0</v>
      </c>
      <c r="AU45" s="40">
        <f>K45+S45+AA45+AI45+AQ45</f>
        <v>0</v>
      </c>
      <c r="AV45" s="318"/>
      <c r="AW45" s="324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145"/>
      <c r="BP45" s="145"/>
      <c r="BQ45" s="3"/>
    </row>
    <row r="46" spans="1:69" ht="19.5" customHeight="1" x14ac:dyDescent="0.25">
      <c r="A46" s="403" t="s">
        <v>31</v>
      </c>
      <c r="B46" s="667"/>
      <c r="C46" s="680"/>
      <c r="D46" s="182"/>
      <c r="E46" s="182"/>
      <c r="F46" s="145"/>
      <c r="G46" s="44">
        <f>H46+I46+J46+K46</f>
        <v>0</v>
      </c>
      <c r="H46" s="602"/>
      <c r="I46" s="603"/>
      <c r="J46" s="603"/>
      <c r="K46" s="603"/>
      <c r="L46" s="182"/>
      <c r="M46" s="182"/>
      <c r="N46" s="145"/>
      <c r="O46" s="44">
        <f t="shared" ref="O46:O48" si="78">P46+Q46+R46+S46</f>
        <v>0</v>
      </c>
      <c r="P46" s="602"/>
      <c r="Q46" s="603"/>
      <c r="R46" s="603"/>
      <c r="S46" s="603"/>
      <c r="T46" s="182"/>
      <c r="U46" s="182"/>
      <c r="V46" s="145"/>
      <c r="W46" s="44">
        <f t="shared" ref="W46:W48" si="79">X46+Y46+Z46+AA46</f>
        <v>0</v>
      </c>
      <c r="X46" s="602"/>
      <c r="Y46" s="603"/>
      <c r="Z46" s="603"/>
      <c r="AA46" s="603"/>
      <c r="AB46" s="182"/>
      <c r="AC46" s="182"/>
      <c r="AD46" s="145"/>
      <c r="AE46" s="44">
        <f t="shared" ref="AE46:AE48" si="80">AF46+AG46+AH46+AI46</f>
        <v>0</v>
      </c>
      <c r="AF46" s="602"/>
      <c r="AG46" s="603"/>
      <c r="AH46" s="603"/>
      <c r="AI46" s="603"/>
      <c r="AJ46" s="182"/>
      <c r="AK46" s="182"/>
      <c r="AL46" s="145"/>
      <c r="AM46" s="44">
        <f t="shared" ref="AM46:AM48" si="81">AN46+AO46+AP46+AQ46</f>
        <v>0</v>
      </c>
      <c r="AN46" s="602"/>
      <c r="AO46" s="603"/>
      <c r="AP46" s="603"/>
      <c r="AQ46" s="603"/>
      <c r="AR46" s="328">
        <f t="shared" si="77"/>
        <v>0</v>
      </c>
      <c r="AS46" s="49">
        <f t="shared" si="77"/>
        <v>0</v>
      </c>
      <c r="AT46" s="49">
        <f t="shared" ref="AT46:AU49" si="82">J46+R46+Z46+AH46+AP46</f>
        <v>0</v>
      </c>
      <c r="AU46" s="49">
        <f t="shared" si="82"/>
        <v>0</v>
      </c>
      <c r="AV46" s="319"/>
      <c r="AW46" s="32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3"/>
    </row>
    <row r="47" spans="1:69" ht="19.5" customHeight="1" x14ac:dyDescent="0.25">
      <c r="A47" s="403" t="s">
        <v>39</v>
      </c>
      <c r="B47" s="667"/>
      <c r="C47" s="680"/>
      <c r="D47" s="182"/>
      <c r="E47" s="182"/>
      <c r="F47" s="145"/>
      <c r="G47" s="44">
        <f>H47+I47+J47+K47</f>
        <v>0</v>
      </c>
      <c r="H47" s="602"/>
      <c r="I47" s="603"/>
      <c r="J47" s="603"/>
      <c r="K47" s="603"/>
      <c r="L47" s="182"/>
      <c r="M47" s="182"/>
      <c r="N47" s="145"/>
      <c r="O47" s="44">
        <f t="shared" ref="O47" si="83">P47+Q47+R47+S47</f>
        <v>0</v>
      </c>
      <c r="P47" s="602"/>
      <c r="Q47" s="603"/>
      <c r="R47" s="603"/>
      <c r="S47" s="603"/>
      <c r="T47" s="182"/>
      <c r="U47" s="182"/>
      <c r="V47" s="145"/>
      <c r="W47" s="44">
        <f t="shared" ref="W47" si="84">X47+Y47+Z47+AA47</f>
        <v>0</v>
      </c>
      <c r="X47" s="602"/>
      <c r="Y47" s="603"/>
      <c r="Z47" s="603"/>
      <c r="AA47" s="603"/>
      <c r="AB47" s="182"/>
      <c r="AC47" s="182"/>
      <c r="AD47" s="145"/>
      <c r="AE47" s="44">
        <f t="shared" ref="AE47" si="85">AF47+AG47+AH47+AI47</f>
        <v>0</v>
      </c>
      <c r="AF47" s="602"/>
      <c r="AG47" s="603"/>
      <c r="AH47" s="603"/>
      <c r="AI47" s="603"/>
      <c r="AJ47" s="182"/>
      <c r="AK47" s="182"/>
      <c r="AL47" s="145"/>
      <c r="AM47" s="44">
        <f t="shared" ref="AM47" si="86">AN47+AO47+AP47+AQ47</f>
        <v>0</v>
      </c>
      <c r="AN47" s="602"/>
      <c r="AO47" s="603"/>
      <c r="AP47" s="603"/>
      <c r="AQ47" s="603"/>
      <c r="AR47" s="328">
        <f t="shared" ref="AR47" si="87">H47+P47+X47+AF47+AN47</f>
        <v>0</v>
      </c>
      <c r="AS47" s="49">
        <f t="shared" ref="AS47" si="88">I47+Q47+Y47+AG47+AO47</f>
        <v>0</v>
      </c>
      <c r="AT47" s="49">
        <f t="shared" ref="AT47" si="89">J47+R47+Z47+AH47+AP47</f>
        <v>0</v>
      </c>
      <c r="AU47" s="49">
        <f t="shared" ref="AU47" si="90">K47+S47+AA47+AI47+AQ47</f>
        <v>0</v>
      </c>
      <c r="AV47" s="330"/>
      <c r="AW47" s="331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3"/>
    </row>
    <row r="48" spans="1:69" s="209" customFormat="1" ht="19.5" customHeight="1" x14ac:dyDescent="0.25">
      <c r="A48" s="403" t="s">
        <v>32</v>
      </c>
      <c r="B48" s="669"/>
      <c r="C48" s="678"/>
      <c r="D48" s="182"/>
      <c r="E48" s="182"/>
      <c r="F48" s="145"/>
      <c r="G48" s="183">
        <f t="shared" ref="G48" si="91">H48+I48+J48+K48</f>
        <v>0</v>
      </c>
      <c r="H48" s="623"/>
      <c r="I48" s="609"/>
      <c r="J48" s="609"/>
      <c r="K48" s="609"/>
      <c r="L48" s="182"/>
      <c r="M48" s="182"/>
      <c r="N48" s="145"/>
      <c r="O48" s="183">
        <f t="shared" si="78"/>
        <v>0</v>
      </c>
      <c r="P48" s="623"/>
      <c r="Q48" s="609"/>
      <c r="R48" s="609"/>
      <c r="S48" s="609"/>
      <c r="T48" s="182"/>
      <c r="U48" s="182"/>
      <c r="V48" s="145"/>
      <c r="W48" s="183">
        <f t="shared" si="79"/>
        <v>0</v>
      </c>
      <c r="X48" s="623"/>
      <c r="Y48" s="609"/>
      <c r="Z48" s="609"/>
      <c r="AA48" s="609"/>
      <c r="AB48" s="182"/>
      <c r="AC48" s="182"/>
      <c r="AD48" s="145"/>
      <c r="AE48" s="183">
        <f t="shared" si="80"/>
        <v>0</v>
      </c>
      <c r="AF48" s="623"/>
      <c r="AG48" s="609"/>
      <c r="AH48" s="609"/>
      <c r="AI48" s="609"/>
      <c r="AJ48" s="182"/>
      <c r="AK48" s="182"/>
      <c r="AL48" s="145"/>
      <c r="AM48" s="183">
        <f t="shared" si="81"/>
        <v>0</v>
      </c>
      <c r="AN48" s="623"/>
      <c r="AO48" s="609"/>
      <c r="AP48" s="609"/>
      <c r="AQ48" s="609"/>
      <c r="AR48" s="335">
        <f t="shared" si="77"/>
        <v>0</v>
      </c>
      <c r="AS48" s="336">
        <f t="shared" si="77"/>
        <v>0</v>
      </c>
      <c r="AT48" s="336">
        <f t="shared" si="82"/>
        <v>0</v>
      </c>
      <c r="AU48" s="336">
        <f t="shared" si="82"/>
        <v>0</v>
      </c>
      <c r="AV48" s="337"/>
      <c r="AW48" s="338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</row>
    <row r="49" spans="1:69" s="453" customFormat="1" ht="22.15" customHeight="1" x14ac:dyDescent="0.25">
      <c r="A49" s="700" t="s">
        <v>61</v>
      </c>
      <c r="B49" s="708"/>
      <c r="C49" s="475"/>
      <c r="D49" s="454"/>
      <c r="E49" s="454"/>
      <c r="F49" s="455"/>
      <c r="G49" s="476">
        <f>SUM(G45:G48)</f>
        <v>0</v>
      </c>
      <c r="H49" s="477">
        <f>SUM(H45:H48)</f>
        <v>0</v>
      </c>
      <c r="I49" s="458">
        <f>SUM(I45:I48)</f>
        <v>0</v>
      </c>
      <c r="J49" s="458">
        <f t="shared" ref="J49:K49" si="92">SUM(J45:J48)</f>
        <v>0</v>
      </c>
      <c r="K49" s="458">
        <f t="shared" si="92"/>
        <v>0</v>
      </c>
      <c r="L49" s="459">
        <f t="shared" ref="L49:AL49" si="93">SUM(L44:L48)</f>
        <v>0</v>
      </c>
      <c r="M49" s="454">
        <f t="shared" si="93"/>
        <v>0</v>
      </c>
      <c r="N49" s="455">
        <f t="shared" si="93"/>
        <v>0</v>
      </c>
      <c r="O49" s="478">
        <f>SUM(O45:O48)</f>
        <v>0</v>
      </c>
      <c r="P49" s="457">
        <f>SUM(P45:P48)</f>
        <v>0</v>
      </c>
      <c r="Q49" s="458">
        <f>SUM(Q45:Q48)</f>
        <v>0</v>
      </c>
      <c r="R49" s="458">
        <f t="shared" ref="R49:S49" si="94">SUM(R45:R48)</f>
        <v>0</v>
      </c>
      <c r="S49" s="497">
        <f t="shared" si="94"/>
        <v>0</v>
      </c>
      <c r="T49" s="459">
        <f t="shared" si="93"/>
        <v>0</v>
      </c>
      <c r="U49" s="454">
        <f t="shared" si="93"/>
        <v>0</v>
      </c>
      <c r="V49" s="455">
        <f t="shared" si="93"/>
        <v>0</v>
      </c>
      <c r="W49" s="481">
        <f>SUM(W45:W48)</f>
        <v>0</v>
      </c>
      <c r="X49" s="482">
        <f>SUM(X45:X48)</f>
        <v>0</v>
      </c>
      <c r="Y49" s="464">
        <f>SUM(Y45:Y48)</f>
        <v>0</v>
      </c>
      <c r="Z49" s="464">
        <f t="shared" ref="Z49:AA49" si="95">SUM(Z45:Z48)</f>
        <v>0</v>
      </c>
      <c r="AA49" s="465">
        <f t="shared" si="95"/>
        <v>0</v>
      </c>
      <c r="AB49" s="483">
        <f t="shared" si="93"/>
        <v>0</v>
      </c>
      <c r="AC49" s="484">
        <f t="shared" si="93"/>
        <v>0</v>
      </c>
      <c r="AD49" s="485">
        <f t="shared" si="93"/>
        <v>0</v>
      </c>
      <c r="AE49" s="466">
        <f>SUM(AE45:AE48)</f>
        <v>0</v>
      </c>
      <c r="AF49" s="482">
        <f>SUM(AF45:AF48)</f>
        <v>0</v>
      </c>
      <c r="AG49" s="468">
        <f>SUM(AG45:AG48)</f>
        <v>0</v>
      </c>
      <c r="AH49" s="468">
        <f t="shared" ref="AH49:AI49" si="96">SUM(AH45:AH48)</f>
        <v>0</v>
      </c>
      <c r="AI49" s="498">
        <f t="shared" si="96"/>
        <v>0</v>
      </c>
      <c r="AJ49" s="459">
        <f t="shared" si="93"/>
        <v>0</v>
      </c>
      <c r="AK49" s="454">
        <f t="shared" si="93"/>
        <v>0</v>
      </c>
      <c r="AL49" s="455">
        <f t="shared" si="93"/>
        <v>0</v>
      </c>
      <c r="AM49" s="466">
        <f>SUM(AM45:AM48)</f>
        <v>0</v>
      </c>
      <c r="AN49" s="486">
        <f>SUM(AN45:AN48)</f>
        <v>0</v>
      </c>
      <c r="AO49" s="458">
        <f>SUM(AO45:AO48)</f>
        <v>0</v>
      </c>
      <c r="AP49" s="458">
        <f t="shared" ref="AP49:AQ49" si="97">SUM(AP45:AP48)</f>
        <v>0</v>
      </c>
      <c r="AQ49" s="497">
        <f t="shared" si="97"/>
        <v>0</v>
      </c>
      <c r="AR49" s="487">
        <f t="shared" si="77"/>
        <v>0</v>
      </c>
      <c r="AS49" s="488">
        <f t="shared" si="77"/>
        <v>0</v>
      </c>
      <c r="AT49" s="488">
        <f t="shared" si="82"/>
        <v>0</v>
      </c>
      <c r="AU49" s="488">
        <f t="shared" si="82"/>
        <v>0</v>
      </c>
      <c r="AV49" s="499"/>
      <c r="AW49" s="500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474"/>
    </row>
    <row r="50" spans="1:69" s="209" customFormat="1" ht="22.15" customHeight="1" x14ac:dyDescent="0.25">
      <c r="A50" s="197" t="s">
        <v>33</v>
      </c>
      <c r="B50" s="197" t="s">
        <v>67</v>
      </c>
      <c r="C50" s="214"/>
      <c r="D50" s="186"/>
      <c r="E50" s="186"/>
      <c r="F50" s="186"/>
      <c r="G50" s="187"/>
      <c r="H50" s="188"/>
      <c r="I50" s="189"/>
      <c r="J50" s="189"/>
      <c r="K50" s="189"/>
      <c r="L50" s="186"/>
      <c r="M50" s="186"/>
      <c r="N50" s="186"/>
      <c r="O50" s="190"/>
      <c r="P50" s="191"/>
      <c r="Q50" s="192"/>
      <c r="R50" s="146"/>
      <c r="S50" s="193"/>
      <c r="T50" s="186"/>
      <c r="U50" s="186"/>
      <c r="V50" s="186"/>
      <c r="W50" s="190"/>
      <c r="X50" s="191"/>
      <c r="Y50" s="146"/>
      <c r="Z50" s="146"/>
      <c r="AA50" s="193"/>
      <c r="AB50" s="186"/>
      <c r="AC50" s="186"/>
      <c r="AD50" s="186"/>
      <c r="AE50" s="190"/>
      <c r="AF50" s="146"/>
      <c r="AG50" s="146"/>
      <c r="AH50" s="146"/>
      <c r="AI50" s="193"/>
      <c r="AJ50" s="186"/>
      <c r="AK50" s="186"/>
      <c r="AL50" s="186"/>
      <c r="AM50" s="190"/>
      <c r="AN50" s="191"/>
      <c r="AO50" s="192"/>
      <c r="AP50" s="146"/>
      <c r="AQ50" s="193"/>
      <c r="AR50" s="350"/>
      <c r="AS50" s="351"/>
      <c r="AT50" s="351"/>
      <c r="AU50" s="352"/>
      <c r="AV50" s="353"/>
      <c r="AW50" s="354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</row>
    <row r="51" spans="1:69" ht="22.15" customHeight="1" x14ac:dyDescent="0.25">
      <c r="A51" s="402" t="s">
        <v>34</v>
      </c>
      <c r="B51" s="671"/>
      <c r="C51" s="679"/>
      <c r="D51" s="182"/>
      <c r="E51" s="182"/>
      <c r="F51" s="145"/>
      <c r="G51" s="44">
        <f>H51+I51+J51+K51</f>
        <v>0</v>
      </c>
      <c r="H51" s="602"/>
      <c r="I51" s="607"/>
      <c r="J51" s="607"/>
      <c r="K51" s="607"/>
      <c r="L51" s="182"/>
      <c r="M51" s="182"/>
      <c r="N51" s="145"/>
      <c r="O51" s="44">
        <f>P51+Q51+R51+S51</f>
        <v>0</v>
      </c>
      <c r="P51" s="602"/>
      <c r="Q51" s="607"/>
      <c r="R51" s="607"/>
      <c r="S51" s="607"/>
      <c r="T51" s="182"/>
      <c r="U51" s="182"/>
      <c r="V51" s="145"/>
      <c r="W51" s="44">
        <f>X51+Y51+Z51+AA51</f>
        <v>0</v>
      </c>
      <c r="X51" s="602"/>
      <c r="Y51" s="607"/>
      <c r="Z51" s="607"/>
      <c r="AA51" s="607"/>
      <c r="AB51" s="182"/>
      <c r="AC51" s="182"/>
      <c r="AD51" s="145"/>
      <c r="AE51" s="44">
        <f>AF51+AG51+AH51+AI51</f>
        <v>0</v>
      </c>
      <c r="AF51" s="602"/>
      <c r="AG51" s="607"/>
      <c r="AH51" s="607"/>
      <c r="AI51" s="607"/>
      <c r="AJ51" s="182"/>
      <c r="AK51" s="182"/>
      <c r="AL51" s="145"/>
      <c r="AM51" s="44">
        <f>AN51+AO51+AP51+AQ51</f>
        <v>0</v>
      </c>
      <c r="AN51" s="602"/>
      <c r="AO51" s="607"/>
      <c r="AP51" s="607"/>
      <c r="AQ51" s="607"/>
      <c r="AR51" s="355">
        <f t="shared" ref="AR51:AS55" si="98">H51+P51+X51+AF51+AN51</f>
        <v>0</v>
      </c>
      <c r="AS51" s="340">
        <f t="shared" si="98"/>
        <v>0</v>
      </c>
      <c r="AT51" s="340">
        <f t="shared" ref="AT51:AU55" si="99">J51+R51+Z51+AH51+AP51</f>
        <v>0</v>
      </c>
      <c r="AU51" s="340">
        <f t="shared" si="99"/>
        <v>0</v>
      </c>
      <c r="AV51" s="356"/>
      <c r="AW51" s="357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5"/>
      <c r="BQ51" s="3"/>
    </row>
    <row r="52" spans="1:69" ht="22.15" customHeight="1" x14ac:dyDescent="0.25">
      <c r="A52" s="403" t="s">
        <v>35</v>
      </c>
      <c r="B52" s="667"/>
      <c r="C52" s="680"/>
      <c r="D52" s="182"/>
      <c r="E52" s="182"/>
      <c r="F52" s="145"/>
      <c r="G52" s="44">
        <f t="shared" ref="G52" si="100">H52+I52+J52+K52</f>
        <v>0</v>
      </c>
      <c r="H52" s="602"/>
      <c r="I52" s="603"/>
      <c r="J52" s="603"/>
      <c r="K52" s="603"/>
      <c r="L52" s="182"/>
      <c r="M52" s="182"/>
      <c r="N52" s="145"/>
      <c r="O52" s="44">
        <f>P52+Q52+R52+S52</f>
        <v>0</v>
      </c>
      <c r="P52" s="602"/>
      <c r="Q52" s="603"/>
      <c r="R52" s="603"/>
      <c r="S52" s="603"/>
      <c r="T52" s="182"/>
      <c r="U52" s="182"/>
      <c r="V52" s="145"/>
      <c r="W52" s="44">
        <f>X52+Y52+Z52+AA52</f>
        <v>0</v>
      </c>
      <c r="X52" s="602"/>
      <c r="Y52" s="603"/>
      <c r="Z52" s="603"/>
      <c r="AA52" s="603"/>
      <c r="AB52" s="182"/>
      <c r="AC52" s="182"/>
      <c r="AD52" s="145"/>
      <c r="AE52" s="44">
        <f>AF52+AG52+AH52+AI52</f>
        <v>0</v>
      </c>
      <c r="AF52" s="602"/>
      <c r="AG52" s="603"/>
      <c r="AH52" s="603"/>
      <c r="AI52" s="603"/>
      <c r="AJ52" s="182"/>
      <c r="AK52" s="182"/>
      <c r="AL52" s="145"/>
      <c r="AM52" s="44">
        <f t="shared" ref="AM52" si="101">AN52+AO52+AP52+AQ52</f>
        <v>0</v>
      </c>
      <c r="AN52" s="602"/>
      <c r="AO52" s="603"/>
      <c r="AP52" s="603"/>
      <c r="AQ52" s="603"/>
      <c r="AR52" s="328">
        <f t="shared" si="98"/>
        <v>0</v>
      </c>
      <c r="AS52" s="49">
        <f t="shared" si="98"/>
        <v>0</v>
      </c>
      <c r="AT52" s="49">
        <f t="shared" si="99"/>
        <v>0</v>
      </c>
      <c r="AU52" s="49">
        <f t="shared" si="99"/>
        <v>0</v>
      </c>
      <c r="AV52" s="319"/>
      <c r="AW52" s="32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3"/>
    </row>
    <row r="53" spans="1:69" ht="22.15" customHeight="1" x14ac:dyDescent="0.25">
      <c r="A53" s="403" t="s">
        <v>36</v>
      </c>
      <c r="B53" s="667"/>
      <c r="C53" s="680"/>
      <c r="D53" s="182"/>
      <c r="E53" s="182"/>
      <c r="F53" s="145"/>
      <c r="G53" s="44">
        <f t="shared" ref="G53:G54" si="102">H53+I53+J53+K53</f>
        <v>0</v>
      </c>
      <c r="H53" s="602"/>
      <c r="I53" s="603"/>
      <c r="J53" s="603"/>
      <c r="K53" s="603"/>
      <c r="L53" s="182"/>
      <c r="M53" s="182"/>
      <c r="N53" s="145"/>
      <c r="O53" s="44">
        <f t="shared" ref="O53:O54" si="103">P53+Q53+R53+S53</f>
        <v>0</v>
      </c>
      <c r="P53" s="602"/>
      <c r="Q53" s="603"/>
      <c r="R53" s="603"/>
      <c r="S53" s="603"/>
      <c r="T53" s="182"/>
      <c r="U53" s="182"/>
      <c r="V53" s="145"/>
      <c r="W53" s="44">
        <f t="shared" ref="W53:W54" si="104">X53+Y53+Z53+AA53</f>
        <v>0</v>
      </c>
      <c r="X53" s="602"/>
      <c r="Y53" s="603"/>
      <c r="Z53" s="603"/>
      <c r="AA53" s="603"/>
      <c r="AB53" s="182"/>
      <c r="AC53" s="182"/>
      <c r="AD53" s="145"/>
      <c r="AE53" s="44">
        <f t="shared" ref="AE53:AE54" si="105">AF53+AG53+AH53+AI53</f>
        <v>0</v>
      </c>
      <c r="AF53" s="602"/>
      <c r="AG53" s="603"/>
      <c r="AH53" s="603"/>
      <c r="AI53" s="603"/>
      <c r="AJ53" s="182"/>
      <c r="AK53" s="182"/>
      <c r="AL53" s="145"/>
      <c r="AM53" s="44">
        <f t="shared" ref="AM53:AM54" si="106">AN53+AO53+AP53+AQ53</f>
        <v>0</v>
      </c>
      <c r="AN53" s="602"/>
      <c r="AO53" s="603"/>
      <c r="AP53" s="603"/>
      <c r="AQ53" s="603"/>
      <c r="AR53" s="328">
        <f t="shared" ref="AR53:AR54" si="107">H53+P53+X53+AF53+AN53</f>
        <v>0</v>
      </c>
      <c r="AS53" s="49">
        <f t="shared" ref="AS53:AS54" si="108">I53+Q53+Y53+AG53+AO53</f>
        <v>0</v>
      </c>
      <c r="AT53" s="49">
        <f t="shared" ref="AT53:AT54" si="109">J53+R53+Z53+AH53+AP53</f>
        <v>0</v>
      </c>
      <c r="AU53" s="49">
        <f t="shared" ref="AU53:AU54" si="110">K53+S53+AA53+AI53+AQ53</f>
        <v>0</v>
      </c>
      <c r="AV53" s="330"/>
      <c r="AW53" s="331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3"/>
    </row>
    <row r="54" spans="1:69" s="209" customFormat="1" ht="22.15" customHeight="1" x14ac:dyDescent="0.25">
      <c r="A54" s="403" t="s">
        <v>152</v>
      </c>
      <c r="B54" s="667"/>
      <c r="C54" s="680"/>
      <c r="D54" s="182"/>
      <c r="E54" s="182"/>
      <c r="F54" s="145"/>
      <c r="G54" s="44">
        <f t="shared" si="102"/>
        <v>0</v>
      </c>
      <c r="H54" s="602"/>
      <c r="I54" s="603"/>
      <c r="J54" s="603"/>
      <c r="K54" s="603"/>
      <c r="L54" s="182"/>
      <c r="M54" s="182"/>
      <c r="N54" s="145"/>
      <c r="O54" s="44">
        <f t="shared" si="103"/>
        <v>0</v>
      </c>
      <c r="P54" s="602"/>
      <c r="Q54" s="603"/>
      <c r="R54" s="603"/>
      <c r="S54" s="603"/>
      <c r="T54" s="182"/>
      <c r="U54" s="182"/>
      <c r="V54" s="145"/>
      <c r="W54" s="44">
        <f t="shared" si="104"/>
        <v>0</v>
      </c>
      <c r="X54" s="602"/>
      <c r="Y54" s="603"/>
      <c r="Z54" s="603"/>
      <c r="AA54" s="603"/>
      <c r="AB54" s="182"/>
      <c r="AC54" s="182"/>
      <c r="AD54" s="145"/>
      <c r="AE54" s="44">
        <f t="shared" si="105"/>
        <v>0</v>
      </c>
      <c r="AF54" s="602"/>
      <c r="AG54" s="603"/>
      <c r="AH54" s="603"/>
      <c r="AI54" s="603"/>
      <c r="AJ54" s="182"/>
      <c r="AK54" s="182"/>
      <c r="AL54" s="145"/>
      <c r="AM54" s="44">
        <f t="shared" si="106"/>
        <v>0</v>
      </c>
      <c r="AN54" s="602"/>
      <c r="AO54" s="603"/>
      <c r="AP54" s="603"/>
      <c r="AQ54" s="603"/>
      <c r="AR54" s="328">
        <f t="shared" si="107"/>
        <v>0</v>
      </c>
      <c r="AS54" s="49">
        <f t="shared" si="108"/>
        <v>0</v>
      </c>
      <c r="AT54" s="49">
        <f t="shared" si="109"/>
        <v>0</v>
      </c>
      <c r="AU54" s="49">
        <f t="shared" si="110"/>
        <v>0</v>
      </c>
      <c r="AV54" s="337"/>
      <c r="AW54" s="338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5"/>
    </row>
    <row r="55" spans="1:69" s="453" customFormat="1" ht="22.15" customHeight="1" x14ac:dyDescent="0.25">
      <c r="A55" s="700" t="s">
        <v>61</v>
      </c>
      <c r="B55" s="708"/>
      <c r="C55" s="475"/>
      <c r="D55" s="454"/>
      <c r="E55" s="454"/>
      <c r="F55" s="455"/>
      <c r="G55" s="476">
        <f>SUM(G51:G54)</f>
        <v>0</v>
      </c>
      <c r="H55" s="477">
        <f>SUM(H51:H54)</f>
        <v>0</v>
      </c>
      <c r="I55" s="458">
        <f>SUM(I51:I54)</f>
        <v>0</v>
      </c>
      <c r="J55" s="458">
        <f t="shared" ref="J55" si="111">SUM(J51:J54)</f>
        <v>0</v>
      </c>
      <c r="K55" s="458">
        <f t="shared" ref="K55" si="112">SUM(K51:K54)</f>
        <v>0</v>
      </c>
      <c r="L55" s="459">
        <f t="shared" ref="L55:N55" si="113">SUM(L50:L54)</f>
        <v>0</v>
      </c>
      <c r="M55" s="454">
        <f t="shared" si="113"/>
        <v>0</v>
      </c>
      <c r="N55" s="455">
        <f t="shared" si="113"/>
        <v>0</v>
      </c>
      <c r="O55" s="478">
        <f>SUM(O51:O54)</f>
        <v>0</v>
      </c>
      <c r="P55" s="457">
        <f>SUM(P51:P54)</f>
        <v>0</v>
      </c>
      <c r="Q55" s="458">
        <f>SUM(Q51:Q54)</f>
        <v>0</v>
      </c>
      <c r="R55" s="458">
        <f t="shared" ref="R55" si="114">SUM(R51:R54)</f>
        <v>0</v>
      </c>
      <c r="S55" s="497">
        <f t="shared" ref="S55" si="115">SUM(S51:S54)</f>
        <v>0</v>
      </c>
      <c r="T55" s="459">
        <f t="shared" ref="T55:V55" si="116">SUM(T50:T54)</f>
        <v>0</v>
      </c>
      <c r="U55" s="454">
        <f t="shared" si="116"/>
        <v>0</v>
      </c>
      <c r="V55" s="455">
        <f t="shared" si="116"/>
        <v>0</v>
      </c>
      <c r="W55" s="481">
        <f>SUM(W51:W54)</f>
        <v>0</v>
      </c>
      <c r="X55" s="482">
        <f>SUM(X51:X54)</f>
        <v>0</v>
      </c>
      <c r="Y55" s="464">
        <f>SUM(Y51:Y54)</f>
        <v>0</v>
      </c>
      <c r="Z55" s="464">
        <f t="shared" ref="Z55" si="117">SUM(Z51:Z54)</f>
        <v>0</v>
      </c>
      <c r="AA55" s="465">
        <f t="shared" ref="AA55" si="118">SUM(AA51:AA54)</f>
        <v>0</v>
      </c>
      <c r="AB55" s="483">
        <f t="shared" ref="AB55:AD55" si="119">SUM(AB50:AB54)</f>
        <v>0</v>
      </c>
      <c r="AC55" s="484">
        <f t="shared" si="119"/>
        <v>0</v>
      </c>
      <c r="AD55" s="485">
        <f t="shared" si="119"/>
        <v>0</v>
      </c>
      <c r="AE55" s="466">
        <f>SUM(AE51:AE54)</f>
        <v>0</v>
      </c>
      <c r="AF55" s="482">
        <f>SUM(AF51:AF54)</f>
        <v>0</v>
      </c>
      <c r="AG55" s="468">
        <f>SUM(AG51:AG54)</f>
        <v>0</v>
      </c>
      <c r="AH55" s="468">
        <f t="shared" ref="AH55" si="120">SUM(AH51:AH54)</f>
        <v>0</v>
      </c>
      <c r="AI55" s="498">
        <f t="shared" ref="AI55" si="121">SUM(AI51:AI54)</f>
        <v>0</v>
      </c>
      <c r="AJ55" s="459">
        <f t="shared" ref="AJ55:AL55" si="122">SUM(AJ50:AJ54)</f>
        <v>0</v>
      </c>
      <c r="AK55" s="454">
        <f t="shared" si="122"/>
        <v>0</v>
      </c>
      <c r="AL55" s="455">
        <f t="shared" si="122"/>
        <v>0</v>
      </c>
      <c r="AM55" s="466">
        <f>SUM(AM51:AM54)</f>
        <v>0</v>
      </c>
      <c r="AN55" s="486">
        <f>SUM(AN51:AN54)</f>
        <v>0</v>
      </c>
      <c r="AO55" s="458">
        <f>SUM(AO51:AO54)</f>
        <v>0</v>
      </c>
      <c r="AP55" s="458">
        <f t="shared" ref="AP55" si="123">SUM(AP51:AP54)</f>
        <v>0</v>
      </c>
      <c r="AQ55" s="497">
        <f t="shared" ref="AQ55" si="124">SUM(AQ51:AQ54)</f>
        <v>0</v>
      </c>
      <c r="AR55" s="487">
        <f t="shared" si="98"/>
        <v>0</v>
      </c>
      <c r="AS55" s="488">
        <f t="shared" si="98"/>
        <v>0</v>
      </c>
      <c r="AT55" s="488">
        <f t="shared" si="99"/>
        <v>0</v>
      </c>
      <c r="AU55" s="488">
        <f t="shared" si="99"/>
        <v>0</v>
      </c>
      <c r="AV55" s="499"/>
      <c r="AW55" s="500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  <c r="BO55" s="145"/>
      <c r="BP55" s="145"/>
      <c r="BQ55" s="474"/>
    </row>
    <row r="56" spans="1:69" s="209" customFormat="1" ht="22.15" customHeight="1" x14ac:dyDescent="0.25">
      <c r="A56" s="197" t="s">
        <v>37</v>
      </c>
      <c r="B56" s="197" t="s">
        <v>69</v>
      </c>
      <c r="C56" s="214"/>
      <c r="D56" s="186"/>
      <c r="E56" s="186"/>
      <c r="F56" s="186"/>
      <c r="G56" s="187"/>
      <c r="H56" s="188"/>
      <c r="I56" s="189"/>
      <c r="J56" s="189"/>
      <c r="K56" s="189"/>
      <c r="L56" s="186"/>
      <c r="M56" s="186"/>
      <c r="N56" s="186"/>
      <c r="O56" s="190"/>
      <c r="P56" s="191"/>
      <c r="Q56" s="192"/>
      <c r="R56" s="146"/>
      <c r="S56" s="193"/>
      <c r="T56" s="186"/>
      <c r="U56" s="186"/>
      <c r="V56" s="186"/>
      <c r="W56" s="190"/>
      <c r="X56" s="191"/>
      <c r="Y56" s="146"/>
      <c r="Z56" s="146"/>
      <c r="AA56" s="193"/>
      <c r="AB56" s="186"/>
      <c r="AC56" s="186"/>
      <c r="AD56" s="186"/>
      <c r="AE56" s="190"/>
      <c r="AF56" s="146"/>
      <c r="AG56" s="146"/>
      <c r="AH56" s="146"/>
      <c r="AI56" s="193"/>
      <c r="AJ56" s="186"/>
      <c r="AK56" s="186"/>
      <c r="AL56" s="186"/>
      <c r="AM56" s="190"/>
      <c r="AN56" s="191"/>
      <c r="AO56" s="192"/>
      <c r="AP56" s="146"/>
      <c r="AQ56" s="193"/>
      <c r="AR56" s="194"/>
      <c r="AS56" s="192"/>
      <c r="AT56" s="192"/>
      <c r="AU56" s="192"/>
      <c r="AV56" s="353"/>
      <c r="AW56" s="354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5"/>
    </row>
    <row r="57" spans="1:69" ht="22.15" customHeight="1" x14ac:dyDescent="0.25">
      <c r="A57" s="402" t="s">
        <v>38</v>
      </c>
      <c r="B57" s="671"/>
      <c r="C57" s="679"/>
      <c r="D57" s="182"/>
      <c r="E57" s="182"/>
      <c r="F57" s="145"/>
      <c r="G57" s="44">
        <f>H57+I57+J57+K57</f>
        <v>0</v>
      </c>
      <c r="H57" s="602"/>
      <c r="I57" s="607"/>
      <c r="J57" s="607"/>
      <c r="K57" s="607"/>
      <c r="L57" s="182"/>
      <c r="M57" s="182"/>
      <c r="N57" s="145"/>
      <c r="O57" s="44">
        <f>P57+Q57+R57+S57</f>
        <v>0</v>
      </c>
      <c r="P57" s="602"/>
      <c r="Q57" s="607"/>
      <c r="R57" s="607"/>
      <c r="S57" s="607"/>
      <c r="T57" s="182"/>
      <c r="U57" s="182"/>
      <c r="V57" s="145"/>
      <c r="W57" s="44">
        <f>X57+Y57+Z57+AA57</f>
        <v>0</v>
      </c>
      <c r="X57" s="602"/>
      <c r="Y57" s="607"/>
      <c r="Z57" s="607"/>
      <c r="AA57" s="607"/>
      <c r="AB57" s="182"/>
      <c r="AC57" s="182"/>
      <c r="AD57" s="145"/>
      <c r="AE57" s="44">
        <f>AF57+AG57+AH57+AI57</f>
        <v>0</v>
      </c>
      <c r="AF57" s="602"/>
      <c r="AG57" s="607"/>
      <c r="AH57" s="607"/>
      <c r="AI57" s="607"/>
      <c r="AJ57" s="182"/>
      <c r="AK57" s="182"/>
      <c r="AL57" s="145"/>
      <c r="AM57" s="44">
        <f>AN57+AO57+AP57+AQ57</f>
        <v>0</v>
      </c>
      <c r="AN57" s="602"/>
      <c r="AO57" s="607"/>
      <c r="AP57" s="607"/>
      <c r="AQ57" s="607"/>
      <c r="AR57" s="355">
        <f t="shared" ref="AR57:AS61" si="125">H57+P57+X57+AF57+AN57</f>
        <v>0</v>
      </c>
      <c r="AS57" s="340">
        <f t="shared" si="125"/>
        <v>0</v>
      </c>
      <c r="AT57" s="340">
        <f t="shared" ref="AT57:AU61" si="126">J57+R57+Z57+AH57+AP57</f>
        <v>0</v>
      </c>
      <c r="AU57" s="340">
        <f t="shared" si="126"/>
        <v>0</v>
      </c>
      <c r="AV57" s="356"/>
      <c r="AW57" s="357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  <c r="BO57" s="145"/>
      <c r="BP57" s="145"/>
      <c r="BQ57" s="3"/>
    </row>
    <row r="58" spans="1:69" ht="22.15" customHeight="1" x14ac:dyDescent="0.25">
      <c r="A58" s="403" t="s">
        <v>68</v>
      </c>
      <c r="B58" s="667"/>
      <c r="C58" s="680"/>
      <c r="D58" s="182"/>
      <c r="E58" s="182"/>
      <c r="F58" s="145"/>
      <c r="G58" s="44">
        <f t="shared" ref="G58" si="127">H58+I58+J58+K58</f>
        <v>0</v>
      </c>
      <c r="H58" s="602"/>
      <c r="I58" s="603"/>
      <c r="J58" s="603"/>
      <c r="K58" s="603"/>
      <c r="L58" s="182"/>
      <c r="M58" s="182"/>
      <c r="N58" s="145"/>
      <c r="O58" s="44">
        <f t="shared" ref="O58" si="128">P58+Q58+R58+S58</f>
        <v>0</v>
      </c>
      <c r="P58" s="602"/>
      <c r="Q58" s="603"/>
      <c r="R58" s="603"/>
      <c r="S58" s="603"/>
      <c r="T58" s="182"/>
      <c r="U58" s="182"/>
      <c r="V58" s="145"/>
      <c r="W58" s="44">
        <f t="shared" ref="W58" si="129">X58+Y58+Z58+AA58</f>
        <v>0</v>
      </c>
      <c r="X58" s="602"/>
      <c r="Y58" s="603"/>
      <c r="Z58" s="603"/>
      <c r="AA58" s="603"/>
      <c r="AB58" s="182"/>
      <c r="AC58" s="182"/>
      <c r="AD58" s="145"/>
      <c r="AE58" s="44">
        <f t="shared" ref="AE58" si="130">AF58+AG58+AH58+AI58</f>
        <v>0</v>
      </c>
      <c r="AF58" s="602"/>
      <c r="AG58" s="603"/>
      <c r="AH58" s="603"/>
      <c r="AI58" s="603"/>
      <c r="AJ58" s="182"/>
      <c r="AK58" s="182"/>
      <c r="AL58" s="145"/>
      <c r="AM58" s="44">
        <f t="shared" ref="AM58" si="131">AN58+AO58+AP58+AQ58</f>
        <v>0</v>
      </c>
      <c r="AN58" s="602"/>
      <c r="AO58" s="603"/>
      <c r="AP58" s="603"/>
      <c r="AQ58" s="603"/>
      <c r="AR58" s="328">
        <f>H58+P58+X58+AF58+AN58</f>
        <v>0</v>
      </c>
      <c r="AS58" s="49">
        <f t="shared" si="125"/>
        <v>0</v>
      </c>
      <c r="AT58" s="49">
        <f t="shared" si="126"/>
        <v>0</v>
      </c>
      <c r="AU58" s="49">
        <f t="shared" si="126"/>
        <v>0</v>
      </c>
      <c r="AV58" s="319"/>
      <c r="AW58" s="32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  <c r="BL58" s="145"/>
      <c r="BM58" s="145"/>
      <c r="BN58" s="145"/>
      <c r="BO58" s="145"/>
      <c r="BP58" s="145"/>
      <c r="BQ58" s="3"/>
    </row>
    <row r="59" spans="1:69" ht="22.15" customHeight="1" x14ac:dyDescent="0.25">
      <c r="A59" s="403" t="s">
        <v>40</v>
      </c>
      <c r="B59" s="667"/>
      <c r="C59" s="680"/>
      <c r="D59" s="182"/>
      <c r="E59" s="182"/>
      <c r="F59" s="145"/>
      <c r="G59" s="44">
        <f t="shared" ref="G59:G60" si="132">H59+I59+J59+K59</f>
        <v>0</v>
      </c>
      <c r="H59" s="602"/>
      <c r="I59" s="603"/>
      <c r="J59" s="603"/>
      <c r="K59" s="603"/>
      <c r="L59" s="182"/>
      <c r="M59" s="182"/>
      <c r="N59" s="145"/>
      <c r="O59" s="44">
        <f t="shared" ref="O59:O60" si="133">P59+Q59+R59+S59</f>
        <v>0</v>
      </c>
      <c r="P59" s="602"/>
      <c r="Q59" s="603"/>
      <c r="R59" s="603"/>
      <c r="S59" s="603"/>
      <c r="T59" s="182"/>
      <c r="U59" s="182"/>
      <c r="V59" s="145"/>
      <c r="W59" s="44">
        <f t="shared" ref="W59:W60" si="134">X59+Y59+Z59+AA59</f>
        <v>0</v>
      </c>
      <c r="X59" s="602"/>
      <c r="Y59" s="603"/>
      <c r="Z59" s="603"/>
      <c r="AA59" s="603"/>
      <c r="AB59" s="182"/>
      <c r="AC59" s="182"/>
      <c r="AD59" s="145"/>
      <c r="AE59" s="44">
        <f t="shared" ref="AE59:AE60" si="135">AF59+AG59+AH59+AI59</f>
        <v>0</v>
      </c>
      <c r="AF59" s="602"/>
      <c r="AG59" s="603"/>
      <c r="AH59" s="603"/>
      <c r="AI59" s="603"/>
      <c r="AJ59" s="182"/>
      <c r="AK59" s="182"/>
      <c r="AL59" s="145"/>
      <c r="AM59" s="44">
        <f t="shared" ref="AM59:AM60" si="136">AN59+AO59+AP59+AQ59</f>
        <v>0</v>
      </c>
      <c r="AN59" s="602"/>
      <c r="AO59" s="603"/>
      <c r="AP59" s="603"/>
      <c r="AQ59" s="603"/>
      <c r="AR59" s="328">
        <f t="shared" ref="AR59:AR60" si="137">H59+P59+X59+AF59+AN59</f>
        <v>0</v>
      </c>
      <c r="AS59" s="49">
        <f t="shared" ref="AS59:AS60" si="138">I59+Q59+Y59+AG59+AO59</f>
        <v>0</v>
      </c>
      <c r="AT59" s="49">
        <f t="shared" ref="AT59:AT60" si="139">J59+R59+Z59+AH59+AP59</f>
        <v>0</v>
      </c>
      <c r="AU59" s="49">
        <f t="shared" ref="AU59:AU60" si="140">K59+S59+AA59+AI59+AQ59</f>
        <v>0</v>
      </c>
      <c r="AV59" s="330"/>
      <c r="AW59" s="331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  <c r="BO59" s="145"/>
      <c r="BP59" s="145"/>
      <c r="BQ59" s="3"/>
    </row>
    <row r="60" spans="1:69" s="209" customFormat="1" ht="22.15" customHeight="1" x14ac:dyDescent="0.25">
      <c r="A60" s="403" t="s">
        <v>153</v>
      </c>
      <c r="B60" s="667"/>
      <c r="C60" s="680"/>
      <c r="D60" s="182"/>
      <c r="E60" s="182"/>
      <c r="F60" s="145"/>
      <c r="G60" s="44">
        <f t="shared" si="132"/>
        <v>0</v>
      </c>
      <c r="H60" s="602"/>
      <c r="I60" s="603"/>
      <c r="J60" s="603"/>
      <c r="K60" s="603"/>
      <c r="L60" s="182"/>
      <c r="M60" s="182"/>
      <c r="N60" s="145"/>
      <c r="O60" s="44">
        <f t="shared" si="133"/>
        <v>0</v>
      </c>
      <c r="P60" s="602"/>
      <c r="Q60" s="603"/>
      <c r="R60" s="603"/>
      <c r="S60" s="603"/>
      <c r="T60" s="182"/>
      <c r="U60" s="182"/>
      <c r="V60" s="145"/>
      <c r="W60" s="44">
        <f t="shared" si="134"/>
        <v>0</v>
      </c>
      <c r="X60" s="602"/>
      <c r="Y60" s="603"/>
      <c r="Z60" s="603"/>
      <c r="AA60" s="603"/>
      <c r="AB60" s="182"/>
      <c r="AC60" s="182"/>
      <c r="AD60" s="145"/>
      <c r="AE60" s="44">
        <f t="shared" si="135"/>
        <v>0</v>
      </c>
      <c r="AF60" s="602"/>
      <c r="AG60" s="603"/>
      <c r="AH60" s="603"/>
      <c r="AI60" s="603"/>
      <c r="AJ60" s="182"/>
      <c r="AK60" s="182"/>
      <c r="AL60" s="145"/>
      <c r="AM60" s="44">
        <f t="shared" si="136"/>
        <v>0</v>
      </c>
      <c r="AN60" s="602"/>
      <c r="AO60" s="603"/>
      <c r="AP60" s="603"/>
      <c r="AQ60" s="603"/>
      <c r="AR60" s="328">
        <f t="shared" si="137"/>
        <v>0</v>
      </c>
      <c r="AS60" s="49">
        <f t="shared" si="138"/>
        <v>0</v>
      </c>
      <c r="AT60" s="49">
        <f t="shared" si="139"/>
        <v>0</v>
      </c>
      <c r="AU60" s="49">
        <f t="shared" si="140"/>
        <v>0</v>
      </c>
      <c r="AV60" s="337"/>
      <c r="AW60" s="338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5"/>
      <c r="BO60" s="145"/>
      <c r="BP60" s="145"/>
      <c r="BQ60" s="145"/>
    </row>
    <row r="61" spans="1:69" s="453" customFormat="1" ht="22.15" customHeight="1" x14ac:dyDescent="0.25">
      <c r="A61" s="700" t="s">
        <v>61</v>
      </c>
      <c r="B61" s="708"/>
      <c r="C61" s="475"/>
      <c r="D61" s="454"/>
      <c r="E61" s="454"/>
      <c r="F61" s="455"/>
      <c r="G61" s="476">
        <f>SUM(G57:G60)</f>
        <v>0</v>
      </c>
      <c r="H61" s="477">
        <f>SUM(H57:H60)</f>
        <v>0</v>
      </c>
      <c r="I61" s="458">
        <f>SUM(I57:I60)</f>
        <v>0</v>
      </c>
      <c r="J61" s="458">
        <f t="shared" ref="J61" si="141">SUM(J57:J60)</f>
        <v>0</v>
      </c>
      <c r="K61" s="458">
        <f t="shared" ref="K61" si="142">SUM(K57:K60)</f>
        <v>0</v>
      </c>
      <c r="L61" s="459">
        <f t="shared" ref="L61:N61" si="143">SUM(L56:L60)</f>
        <v>0</v>
      </c>
      <c r="M61" s="454">
        <f t="shared" si="143"/>
        <v>0</v>
      </c>
      <c r="N61" s="455">
        <f t="shared" si="143"/>
        <v>0</v>
      </c>
      <c r="O61" s="478">
        <f>SUM(O57:O60)</f>
        <v>0</v>
      </c>
      <c r="P61" s="457">
        <f>SUM(P57:P60)</f>
        <v>0</v>
      </c>
      <c r="Q61" s="458">
        <f>SUM(Q57:Q60)</f>
        <v>0</v>
      </c>
      <c r="R61" s="458">
        <f t="shared" ref="R61" si="144">SUM(R57:R60)</f>
        <v>0</v>
      </c>
      <c r="S61" s="497">
        <f t="shared" ref="S61" si="145">SUM(S57:S60)</f>
        <v>0</v>
      </c>
      <c r="T61" s="459">
        <f t="shared" ref="T61:V61" si="146">SUM(T56:T60)</f>
        <v>0</v>
      </c>
      <c r="U61" s="454">
        <f t="shared" si="146"/>
        <v>0</v>
      </c>
      <c r="V61" s="455">
        <f t="shared" si="146"/>
        <v>0</v>
      </c>
      <c r="W61" s="481">
        <f>SUM(W57:W60)</f>
        <v>0</v>
      </c>
      <c r="X61" s="482">
        <f>SUM(X57:X60)</f>
        <v>0</v>
      </c>
      <c r="Y61" s="464">
        <f>SUM(Y57:Y60)</f>
        <v>0</v>
      </c>
      <c r="Z61" s="464">
        <f t="shared" ref="Z61" si="147">SUM(Z57:Z60)</f>
        <v>0</v>
      </c>
      <c r="AA61" s="465">
        <f t="shared" ref="AA61" si="148">SUM(AA57:AA60)</f>
        <v>0</v>
      </c>
      <c r="AB61" s="483">
        <f t="shared" ref="AB61:AD61" si="149">SUM(AB56:AB60)</f>
        <v>0</v>
      </c>
      <c r="AC61" s="484">
        <f t="shared" si="149"/>
        <v>0</v>
      </c>
      <c r="AD61" s="485">
        <f t="shared" si="149"/>
        <v>0</v>
      </c>
      <c r="AE61" s="466">
        <f>SUM(AE57:AE60)</f>
        <v>0</v>
      </c>
      <c r="AF61" s="482">
        <f>SUM(AF57:AF60)</f>
        <v>0</v>
      </c>
      <c r="AG61" s="468">
        <f>SUM(AG57:AG60)</f>
        <v>0</v>
      </c>
      <c r="AH61" s="468">
        <f t="shared" ref="AH61" si="150">SUM(AH57:AH60)</f>
        <v>0</v>
      </c>
      <c r="AI61" s="498">
        <f t="shared" ref="AI61" si="151">SUM(AI57:AI60)</f>
        <v>0</v>
      </c>
      <c r="AJ61" s="459">
        <f t="shared" ref="AJ61:AL61" si="152">SUM(AJ56:AJ60)</f>
        <v>0</v>
      </c>
      <c r="AK61" s="454">
        <f t="shared" si="152"/>
        <v>0</v>
      </c>
      <c r="AL61" s="455">
        <f t="shared" si="152"/>
        <v>0</v>
      </c>
      <c r="AM61" s="466">
        <f>SUM(AM57:AM60)</f>
        <v>0</v>
      </c>
      <c r="AN61" s="486">
        <f>SUM(AN57:AN60)</f>
        <v>0</v>
      </c>
      <c r="AO61" s="458">
        <f>SUM(AO57:AO60)</f>
        <v>0</v>
      </c>
      <c r="AP61" s="458">
        <f t="shared" ref="AP61" si="153">SUM(AP57:AP60)</f>
        <v>0</v>
      </c>
      <c r="AQ61" s="497">
        <f t="shared" ref="AQ61" si="154">SUM(AQ57:AQ60)</f>
        <v>0</v>
      </c>
      <c r="AR61" s="487">
        <f t="shared" si="125"/>
        <v>0</v>
      </c>
      <c r="AS61" s="488">
        <f t="shared" si="125"/>
        <v>0</v>
      </c>
      <c r="AT61" s="488">
        <f t="shared" si="126"/>
        <v>0</v>
      </c>
      <c r="AU61" s="488">
        <f t="shared" si="126"/>
        <v>0</v>
      </c>
      <c r="AV61" s="499"/>
      <c r="AW61" s="500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  <c r="BL61" s="145"/>
      <c r="BM61" s="145"/>
      <c r="BN61" s="145"/>
      <c r="BO61" s="145"/>
      <c r="BP61" s="145"/>
      <c r="BQ61" s="474"/>
    </row>
    <row r="62" spans="1:69" s="209" customFormat="1" ht="23.65" customHeight="1" thickBot="1" x14ac:dyDescent="0.3">
      <c r="A62" s="231" t="s">
        <v>21</v>
      </c>
      <c r="B62" s="232" t="s">
        <v>70</v>
      </c>
      <c r="C62" s="233"/>
      <c r="D62" s="158"/>
      <c r="E62" s="158"/>
      <c r="F62" s="158"/>
      <c r="G62" s="155"/>
      <c r="H62" s="156"/>
      <c r="I62" s="156"/>
      <c r="J62" s="156"/>
      <c r="K62" s="156"/>
      <c r="L62" s="159"/>
      <c r="M62" s="160"/>
      <c r="N62" s="161"/>
      <c r="O62" s="155"/>
      <c r="P62" s="156"/>
      <c r="Q62" s="156"/>
      <c r="R62" s="156"/>
      <c r="S62" s="157"/>
      <c r="T62" s="159"/>
      <c r="U62" s="160"/>
      <c r="V62" s="161"/>
      <c r="W62" s="155"/>
      <c r="X62" s="156"/>
      <c r="Y62" s="156"/>
      <c r="Z62" s="156"/>
      <c r="AA62" s="157"/>
      <c r="AB62" s="159"/>
      <c r="AC62" s="160"/>
      <c r="AD62" s="161"/>
      <c r="AE62" s="155"/>
      <c r="AF62" s="156"/>
      <c r="AG62" s="156"/>
      <c r="AH62" s="156"/>
      <c r="AI62" s="157"/>
      <c r="AJ62" s="159"/>
      <c r="AK62" s="160"/>
      <c r="AL62" s="161"/>
      <c r="AM62" s="155"/>
      <c r="AN62" s="156"/>
      <c r="AO62" s="156"/>
      <c r="AP62" s="156"/>
      <c r="AQ62" s="157"/>
      <c r="AR62" s="358"/>
      <c r="AS62" s="359"/>
      <c r="AT62" s="359"/>
      <c r="AU62" s="359"/>
      <c r="AV62" s="359"/>
      <c r="AW62" s="360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145"/>
      <c r="BN62" s="145"/>
      <c r="BO62" s="145"/>
      <c r="BP62" s="145"/>
      <c r="BQ62" s="145"/>
    </row>
    <row r="63" spans="1:69" ht="21" customHeight="1" x14ac:dyDescent="0.25">
      <c r="A63" s="408" t="s">
        <v>41</v>
      </c>
      <c r="B63" s="674" t="s">
        <v>42</v>
      </c>
      <c r="C63" s="675"/>
      <c r="D63" s="182"/>
      <c r="E63" s="182"/>
      <c r="F63" s="145"/>
      <c r="G63" s="44">
        <f>H63+I63+J63+K63</f>
        <v>0</v>
      </c>
      <c r="H63" s="624"/>
      <c r="I63" s="607"/>
      <c r="J63" s="607"/>
      <c r="K63" s="607"/>
      <c r="L63" s="182"/>
      <c r="M63" s="182"/>
      <c r="N63" s="145"/>
      <c r="O63" s="44">
        <f>P63+Q63+R63+S63</f>
        <v>0</v>
      </c>
      <c r="P63" s="625"/>
      <c r="Q63" s="607"/>
      <c r="R63" s="607"/>
      <c r="S63" s="607"/>
      <c r="T63" s="182"/>
      <c r="U63" s="182"/>
      <c r="V63" s="145"/>
      <c r="W63" s="44">
        <f>X63+Y63+Z63+AA63</f>
        <v>0</v>
      </c>
      <c r="X63" s="625"/>
      <c r="Y63" s="607"/>
      <c r="Z63" s="607"/>
      <c r="AA63" s="607"/>
      <c r="AB63" s="182"/>
      <c r="AC63" s="182"/>
      <c r="AD63" s="145"/>
      <c r="AE63" s="44">
        <f>AF63+AG63+AH63+AI63</f>
        <v>0</v>
      </c>
      <c r="AF63" s="625"/>
      <c r="AG63" s="607"/>
      <c r="AH63" s="607"/>
      <c r="AI63" s="607"/>
      <c r="AJ63" s="182"/>
      <c r="AK63" s="182"/>
      <c r="AL63" s="145"/>
      <c r="AM63" s="44">
        <f>AN63+AO63+AP63+AQ63</f>
        <v>0</v>
      </c>
      <c r="AN63" s="184"/>
      <c r="AO63" s="607"/>
      <c r="AP63" s="607"/>
      <c r="AQ63" s="607"/>
      <c r="AR63" s="361">
        <f>H63+P63+X63+AF63+AN63</f>
        <v>0</v>
      </c>
      <c r="AS63" s="362">
        <f>I63+Q63+Y63+AG63+AO63</f>
        <v>0</v>
      </c>
      <c r="AT63" s="362">
        <f>J63+R63+Z63+AH63+AP63</f>
        <v>0</v>
      </c>
      <c r="AU63" s="362">
        <f>K63+S63+AA63+AI63+AQ63</f>
        <v>0</v>
      </c>
      <c r="AV63" s="363"/>
      <c r="AW63" s="364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  <c r="BM63" s="145"/>
      <c r="BN63" s="145"/>
      <c r="BO63" s="145"/>
      <c r="BP63" s="145"/>
      <c r="BQ63" s="3"/>
    </row>
    <row r="64" spans="1:69" ht="21" customHeight="1" x14ac:dyDescent="0.25">
      <c r="A64" s="403" t="s">
        <v>43</v>
      </c>
      <c r="B64" s="676" t="s">
        <v>81</v>
      </c>
      <c r="C64" s="677"/>
      <c r="D64" s="182"/>
      <c r="E64" s="182"/>
      <c r="F64" s="145"/>
      <c r="G64" s="44">
        <f t="shared" ref="G64:G65" si="155">H64+I64+J64+K64</f>
        <v>0</v>
      </c>
      <c r="H64" s="624"/>
      <c r="I64" s="603"/>
      <c r="J64" s="603"/>
      <c r="K64" s="603"/>
      <c r="L64" s="182"/>
      <c r="M64" s="182"/>
      <c r="N64" s="145"/>
      <c r="O64" s="44">
        <f t="shared" ref="O64:O65" si="156">P64+Q64+R64+S64</f>
        <v>0</v>
      </c>
      <c r="P64" s="625"/>
      <c r="Q64" s="603"/>
      <c r="R64" s="603"/>
      <c r="S64" s="603"/>
      <c r="T64" s="182"/>
      <c r="U64" s="182"/>
      <c r="V64" s="145"/>
      <c r="W64" s="44">
        <f t="shared" ref="W64:W65" si="157">X64+Y64+Z64+AA64</f>
        <v>0</v>
      </c>
      <c r="X64" s="625"/>
      <c r="Y64" s="603"/>
      <c r="Z64" s="603"/>
      <c r="AA64" s="603"/>
      <c r="AB64" s="182"/>
      <c r="AC64" s="182"/>
      <c r="AD64" s="145"/>
      <c r="AE64" s="44">
        <f t="shared" ref="AE64:AE65" si="158">AF64+AG64+AH64+AI64</f>
        <v>0</v>
      </c>
      <c r="AF64" s="625"/>
      <c r="AG64" s="603"/>
      <c r="AH64" s="603"/>
      <c r="AI64" s="603"/>
      <c r="AJ64" s="182"/>
      <c r="AK64" s="182"/>
      <c r="AL64" s="145"/>
      <c r="AM64" s="44">
        <f t="shared" ref="AM64:AM65" si="159">AN64+AO64+AP64+AQ64</f>
        <v>0</v>
      </c>
      <c r="AN64" s="625"/>
      <c r="AO64" s="603"/>
      <c r="AP64" s="603"/>
      <c r="AQ64" s="603"/>
      <c r="AR64" s="328">
        <f>H64+P64+X64+AF64+AN64</f>
        <v>0</v>
      </c>
      <c r="AS64" s="49">
        <f t="shared" ref="AS64:AS65" si="160">I64+Q64+Y64+AG64+AO64</f>
        <v>0</v>
      </c>
      <c r="AT64" s="49">
        <f t="shared" ref="AT64" si="161">J64+R64+Z64+AH64+AP64</f>
        <v>0</v>
      </c>
      <c r="AU64" s="49">
        <f>K64+S64+AA64+AI64+AQ64</f>
        <v>0</v>
      </c>
      <c r="AV64" s="319"/>
      <c r="AW64" s="32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  <c r="BM64" s="145"/>
      <c r="BN64" s="145"/>
      <c r="BO64" s="145"/>
      <c r="BP64" s="145"/>
      <c r="BQ64" s="3"/>
    </row>
    <row r="65" spans="1:69" s="209" customFormat="1" ht="21" customHeight="1" x14ac:dyDescent="0.25">
      <c r="A65" s="407" t="s">
        <v>44</v>
      </c>
      <c r="B65" s="669"/>
      <c r="C65" s="678"/>
      <c r="D65" s="182"/>
      <c r="E65" s="182"/>
      <c r="F65" s="145"/>
      <c r="G65" s="183">
        <f t="shared" si="155"/>
        <v>0</v>
      </c>
      <c r="H65" s="624"/>
      <c r="I65" s="609"/>
      <c r="J65" s="609"/>
      <c r="K65" s="609"/>
      <c r="L65" s="182"/>
      <c r="M65" s="182"/>
      <c r="N65" s="145"/>
      <c r="O65" s="183">
        <f t="shared" si="156"/>
        <v>0</v>
      </c>
      <c r="P65" s="625"/>
      <c r="Q65" s="609"/>
      <c r="R65" s="609"/>
      <c r="S65" s="609"/>
      <c r="T65" s="182"/>
      <c r="U65" s="182"/>
      <c r="V65" s="145"/>
      <c r="W65" s="183">
        <f t="shared" si="157"/>
        <v>0</v>
      </c>
      <c r="X65" s="625"/>
      <c r="Y65" s="609"/>
      <c r="Z65" s="609"/>
      <c r="AA65" s="609"/>
      <c r="AB65" s="182"/>
      <c r="AC65" s="182"/>
      <c r="AD65" s="145"/>
      <c r="AE65" s="183">
        <f t="shared" si="158"/>
        <v>0</v>
      </c>
      <c r="AF65" s="625"/>
      <c r="AG65" s="609"/>
      <c r="AH65" s="609"/>
      <c r="AI65" s="609"/>
      <c r="AJ65" s="182"/>
      <c r="AK65" s="182"/>
      <c r="AL65" s="145"/>
      <c r="AM65" s="183">
        <f t="shared" si="159"/>
        <v>0</v>
      </c>
      <c r="AN65" s="625"/>
      <c r="AO65" s="609"/>
      <c r="AP65" s="609"/>
      <c r="AQ65" s="609"/>
      <c r="AR65" s="335">
        <f t="shared" ref="AR65" si="162">H65+P65+X65+AF65+AN65</f>
        <v>0</v>
      </c>
      <c r="AS65" s="336">
        <f t="shared" si="160"/>
        <v>0</v>
      </c>
      <c r="AT65" s="336">
        <f>J65+R65+Z65+AH65+AP65</f>
        <v>0</v>
      </c>
      <c r="AU65" s="336">
        <f t="shared" ref="AU65" si="163">K65+S65+AA65+AI65+AQ65</f>
        <v>0</v>
      </c>
      <c r="AV65" s="337"/>
      <c r="AW65" s="338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45"/>
      <c r="BN65" s="145"/>
      <c r="BO65" s="145"/>
      <c r="BP65" s="145"/>
      <c r="BQ65" s="145"/>
    </row>
    <row r="66" spans="1:69" s="453" customFormat="1" ht="18" customHeight="1" x14ac:dyDescent="0.25">
      <c r="A66" s="700" t="s">
        <v>61</v>
      </c>
      <c r="B66" s="708"/>
      <c r="C66" s="475"/>
      <c r="D66" s="454"/>
      <c r="E66" s="454"/>
      <c r="F66" s="455"/>
      <c r="G66" s="478">
        <f>SUM(G63:G65)</f>
        <v>0</v>
      </c>
      <c r="H66" s="477">
        <f>SUM(H63:H65)</f>
        <v>0</v>
      </c>
      <c r="I66" s="458">
        <f>SUM(I63:I65)</f>
        <v>0</v>
      </c>
      <c r="J66" s="458">
        <f t="shared" ref="J66:K66" si="164">SUM(J63:J65)</f>
        <v>0</v>
      </c>
      <c r="K66" s="458">
        <f t="shared" si="164"/>
        <v>0</v>
      </c>
      <c r="L66" s="459">
        <f t="shared" ref="L66:N66" si="165">SUM(L62:L65)</f>
        <v>0</v>
      </c>
      <c r="M66" s="454">
        <f t="shared" si="165"/>
        <v>0</v>
      </c>
      <c r="N66" s="455">
        <f t="shared" si="165"/>
        <v>0</v>
      </c>
      <c r="O66" s="478">
        <f>SUM(O63:O65)</f>
        <v>0</v>
      </c>
      <c r="P66" s="501">
        <f>SUM(P63:P65)</f>
        <v>0</v>
      </c>
      <c r="Q66" s="458">
        <f>SUM(Q63:Q65)</f>
        <v>0</v>
      </c>
      <c r="R66" s="458">
        <f t="shared" ref="R66:S66" si="166">SUM(R63:R65)</f>
        <v>0</v>
      </c>
      <c r="S66" s="502">
        <f t="shared" si="166"/>
        <v>0</v>
      </c>
      <c r="T66" s="459">
        <f t="shared" ref="T66:V66" si="167">SUM(T62:T65)</f>
        <v>0</v>
      </c>
      <c r="U66" s="454">
        <f t="shared" si="167"/>
        <v>0</v>
      </c>
      <c r="V66" s="455">
        <f t="shared" si="167"/>
        <v>0</v>
      </c>
      <c r="W66" s="503">
        <f>SUM(W63:W65)</f>
        <v>0</v>
      </c>
      <c r="X66" s="482">
        <f>SUM(X63:X65)</f>
        <v>0</v>
      </c>
      <c r="Y66" s="464">
        <f>SUM(Y63:Y65)</f>
        <v>0</v>
      </c>
      <c r="Z66" s="464">
        <f t="shared" ref="Z66:AA66" si="168">SUM(Z63:Z65)</f>
        <v>0</v>
      </c>
      <c r="AA66" s="494">
        <f t="shared" si="168"/>
        <v>0</v>
      </c>
      <c r="AB66" s="483">
        <f t="shared" ref="AB66:AD66" si="169">SUM(AB62:AB65)</f>
        <v>0</v>
      </c>
      <c r="AC66" s="484">
        <f t="shared" si="169"/>
        <v>0</v>
      </c>
      <c r="AD66" s="485">
        <f t="shared" si="169"/>
        <v>0</v>
      </c>
      <c r="AE66" s="504">
        <f>SUM(AE63:AE65)</f>
        <v>0</v>
      </c>
      <c r="AF66" s="482">
        <f>SUM(AF63:AF65)</f>
        <v>0</v>
      </c>
      <c r="AG66" s="468">
        <f>SUM(AG63:AG65)</f>
        <v>0</v>
      </c>
      <c r="AH66" s="468">
        <f t="shared" ref="AH66:AI66" si="170">SUM(AH63:AH65)</f>
        <v>0</v>
      </c>
      <c r="AI66" s="505">
        <f t="shared" si="170"/>
        <v>0</v>
      </c>
      <c r="AJ66" s="459">
        <f t="shared" ref="AJ66:AL66" si="171">SUM(AJ62:AJ65)</f>
        <v>0</v>
      </c>
      <c r="AK66" s="454">
        <f t="shared" si="171"/>
        <v>0</v>
      </c>
      <c r="AL66" s="455">
        <f t="shared" si="171"/>
        <v>0</v>
      </c>
      <c r="AM66" s="466">
        <f>SUM(AM63:AM65)</f>
        <v>0</v>
      </c>
      <c r="AN66" s="486">
        <f>SUM(AN63:AN65)</f>
        <v>0</v>
      </c>
      <c r="AO66" s="458">
        <f>SUM(AO63:AO65)</f>
        <v>0</v>
      </c>
      <c r="AP66" s="458">
        <f t="shared" ref="AP66:AQ66" si="172">SUM(AP63:AP65)</f>
        <v>0</v>
      </c>
      <c r="AQ66" s="497">
        <f t="shared" si="172"/>
        <v>0</v>
      </c>
      <c r="AR66" s="506">
        <f>SUM(AR63:AR65)</f>
        <v>0</v>
      </c>
      <c r="AS66" s="507">
        <f t="shared" ref="AS66:AU66" si="173">SUM(AS63:AS65)</f>
        <v>0</v>
      </c>
      <c r="AT66" s="507">
        <f>SUM(AT63:AT65)</f>
        <v>0</v>
      </c>
      <c r="AU66" s="507">
        <f t="shared" si="173"/>
        <v>0</v>
      </c>
      <c r="AV66" s="482">
        <f t="shared" ref="AV66:AW66" si="174">AV45</f>
        <v>0</v>
      </c>
      <c r="AW66" s="508">
        <f t="shared" si="174"/>
        <v>0</v>
      </c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  <c r="BO66" s="145"/>
      <c r="BP66" s="145"/>
      <c r="BQ66" s="474"/>
    </row>
    <row r="67" spans="1:69" s="209" customFormat="1" ht="18" customHeight="1" thickBot="1" x14ac:dyDescent="0.3">
      <c r="A67" s="716"/>
      <c r="B67" s="717"/>
      <c r="C67" s="238"/>
      <c r="D67" s="238"/>
      <c r="E67" s="238"/>
      <c r="F67" s="238"/>
      <c r="G67" s="239"/>
      <c r="H67" s="239"/>
      <c r="I67" s="239"/>
      <c r="J67" s="239"/>
      <c r="K67" s="239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8"/>
      <c r="AT67" s="238"/>
      <c r="AU67" s="238"/>
      <c r="AV67" s="221"/>
      <c r="AW67" s="221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45"/>
      <c r="BO67" s="145"/>
      <c r="BP67" s="145"/>
      <c r="BQ67" s="145"/>
    </row>
    <row r="68" spans="1:69" ht="18" customHeight="1" thickBot="1" x14ac:dyDescent="0.3">
      <c r="A68" s="509" t="s">
        <v>82</v>
      </c>
      <c r="B68" s="510"/>
      <c r="C68" s="510"/>
      <c r="D68" s="511"/>
      <c r="E68" s="511"/>
      <c r="F68" s="512"/>
      <c r="G68" s="513">
        <f>G66+G61+G55+G49+G43+G35+G27+G19</f>
        <v>0</v>
      </c>
      <c r="H68" s="514">
        <f>H66+H61+H55+H49+H43+H35+H27+H19</f>
        <v>0</v>
      </c>
      <c r="I68" s="514">
        <f t="shared" ref="I68:AU68" si="175">I66+I61+I55+I49+I43+I35+I27+I19</f>
        <v>0</v>
      </c>
      <c r="J68" s="514">
        <f t="shared" si="175"/>
        <v>0</v>
      </c>
      <c r="K68" s="515">
        <f t="shared" si="175"/>
        <v>0</v>
      </c>
      <c r="L68" s="516">
        <f t="shared" si="175"/>
        <v>0</v>
      </c>
      <c r="M68" s="517">
        <f t="shared" si="175"/>
        <v>0</v>
      </c>
      <c r="N68" s="518">
        <f t="shared" si="175"/>
        <v>0</v>
      </c>
      <c r="O68" s="513">
        <f t="shared" si="175"/>
        <v>0</v>
      </c>
      <c r="P68" s="514">
        <f>P66+P61+P55+P49+P43+P35+P27+P19</f>
        <v>0</v>
      </c>
      <c r="Q68" s="514">
        <f>Q66+Q61+Q55+Q49+Q43+Q35+Q27+Q19</f>
        <v>0</v>
      </c>
      <c r="R68" s="514">
        <f t="shared" si="175"/>
        <v>0</v>
      </c>
      <c r="S68" s="515">
        <f t="shared" si="175"/>
        <v>0</v>
      </c>
      <c r="T68" s="516">
        <f t="shared" si="175"/>
        <v>0</v>
      </c>
      <c r="U68" s="517">
        <f t="shared" si="175"/>
        <v>0</v>
      </c>
      <c r="V68" s="518">
        <f t="shared" si="175"/>
        <v>0</v>
      </c>
      <c r="W68" s="513">
        <f t="shared" si="175"/>
        <v>0</v>
      </c>
      <c r="X68" s="514">
        <f t="shared" si="175"/>
        <v>0</v>
      </c>
      <c r="Y68" s="514">
        <f t="shared" si="175"/>
        <v>0</v>
      </c>
      <c r="Z68" s="514">
        <f t="shared" si="175"/>
        <v>0</v>
      </c>
      <c r="AA68" s="515">
        <f t="shared" si="175"/>
        <v>0</v>
      </c>
      <c r="AB68" s="516">
        <f t="shared" si="175"/>
        <v>0</v>
      </c>
      <c r="AC68" s="517">
        <f t="shared" si="175"/>
        <v>0</v>
      </c>
      <c r="AD68" s="518">
        <f t="shared" si="175"/>
        <v>0</v>
      </c>
      <c r="AE68" s="513">
        <f t="shared" si="175"/>
        <v>0</v>
      </c>
      <c r="AF68" s="514">
        <f t="shared" si="175"/>
        <v>0</v>
      </c>
      <c r="AG68" s="514">
        <f t="shared" si="175"/>
        <v>0</v>
      </c>
      <c r="AH68" s="514">
        <f t="shared" si="175"/>
        <v>0</v>
      </c>
      <c r="AI68" s="515">
        <f t="shared" si="175"/>
        <v>0</v>
      </c>
      <c r="AJ68" s="516">
        <f t="shared" si="175"/>
        <v>0</v>
      </c>
      <c r="AK68" s="517">
        <f t="shared" si="175"/>
        <v>0</v>
      </c>
      <c r="AL68" s="518">
        <f t="shared" si="175"/>
        <v>0</v>
      </c>
      <c r="AM68" s="513">
        <f t="shared" si="175"/>
        <v>0</v>
      </c>
      <c r="AN68" s="514">
        <f t="shared" si="175"/>
        <v>0</v>
      </c>
      <c r="AO68" s="514">
        <f t="shared" si="175"/>
        <v>0</v>
      </c>
      <c r="AP68" s="514">
        <f t="shared" si="175"/>
        <v>0</v>
      </c>
      <c r="AQ68" s="515">
        <f t="shared" si="175"/>
        <v>0</v>
      </c>
      <c r="AR68" s="513">
        <f t="shared" si="175"/>
        <v>0</v>
      </c>
      <c r="AS68" s="514">
        <f t="shared" si="175"/>
        <v>0</v>
      </c>
      <c r="AT68" s="514">
        <f>AT66+AT61+AT55+AT49+AT43+AT35+AT27+AT19</f>
        <v>0</v>
      </c>
      <c r="AU68" s="514">
        <f t="shared" si="175"/>
        <v>0</v>
      </c>
      <c r="AV68" s="519">
        <f t="shared" ref="AV68:AW68" si="176">AV19+AV27+AV35+AV66</f>
        <v>0</v>
      </c>
      <c r="AW68" s="520">
        <f t="shared" si="176"/>
        <v>0</v>
      </c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  <c r="BM68" s="145"/>
      <c r="BN68" s="145"/>
      <c r="BO68" s="145"/>
      <c r="BP68" s="145"/>
      <c r="BQ68" s="3"/>
    </row>
    <row r="69" spans="1:69" ht="40.5" customHeight="1" thickBot="1" x14ac:dyDescent="0.3">
      <c r="A69" s="284" t="s">
        <v>86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9"/>
      <c r="AW69" s="221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5"/>
      <c r="BO69" s="145"/>
      <c r="BP69" s="145"/>
      <c r="BQ69" s="3"/>
    </row>
    <row r="70" spans="1:69" ht="19.5" customHeight="1" thickBot="1" x14ac:dyDescent="0.35">
      <c r="A70" s="198" t="s">
        <v>80</v>
      </c>
      <c r="B70" s="166"/>
      <c r="C70" s="166"/>
      <c r="D70" s="167"/>
      <c r="E70" s="168"/>
      <c r="F70" s="168"/>
      <c r="G70" s="167"/>
      <c r="H70" s="167"/>
      <c r="I70" s="167"/>
      <c r="J70" s="167"/>
      <c r="K70" s="167"/>
      <c r="L70" s="167"/>
      <c r="M70" s="168"/>
      <c r="N70" s="168"/>
      <c r="O70" s="168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70"/>
      <c r="AB70" s="169"/>
      <c r="AC70" s="169"/>
      <c r="AD70" s="169"/>
      <c r="AE70" s="169"/>
      <c r="AF70" s="169"/>
      <c r="AG70" s="169"/>
      <c r="AH70" s="169"/>
      <c r="AI70" s="170"/>
      <c r="AJ70" s="169"/>
      <c r="AK70" s="169"/>
      <c r="AL70" s="169"/>
      <c r="AM70" s="169"/>
      <c r="AN70" s="169"/>
      <c r="AO70" s="169"/>
      <c r="AP70" s="169"/>
      <c r="AQ70" s="170"/>
      <c r="AR70" s="169"/>
      <c r="AS70" s="169"/>
      <c r="AT70" s="169"/>
      <c r="AU70" s="169"/>
      <c r="AV70" s="169"/>
      <c r="AW70" s="169"/>
      <c r="AX70" s="260"/>
      <c r="AY70" s="260"/>
      <c r="AZ70" s="260"/>
      <c r="BA70" s="260"/>
      <c r="BB70" s="260"/>
      <c r="BC70" s="260"/>
      <c r="BD70" s="260"/>
      <c r="BE70" s="260"/>
      <c r="BF70" s="260"/>
      <c r="BG70" s="260"/>
      <c r="BH70" s="260"/>
      <c r="BI70" s="260"/>
      <c r="BJ70" s="260"/>
      <c r="BK70" s="260"/>
      <c r="BL70" s="260"/>
      <c r="BM70" s="260"/>
      <c r="BN70" s="260"/>
      <c r="BO70" s="260"/>
      <c r="BP70" s="260"/>
      <c r="BQ70" s="20"/>
    </row>
    <row r="71" spans="1:69" ht="36" customHeight="1" thickBot="1" x14ac:dyDescent="0.3">
      <c r="A71" s="178" t="s">
        <v>2</v>
      </c>
      <c r="B71" s="22" t="s">
        <v>60</v>
      </c>
      <c r="C71" s="22"/>
      <c r="D71" s="180"/>
      <c r="E71" s="180"/>
      <c r="F71" s="181"/>
      <c r="G71" s="709"/>
      <c r="H71" s="690"/>
      <c r="I71" s="690"/>
      <c r="J71" s="690"/>
      <c r="K71" s="690"/>
      <c r="L71" s="179"/>
      <c r="M71" s="180"/>
      <c r="N71" s="181"/>
      <c r="O71" s="709"/>
      <c r="P71" s="690"/>
      <c r="Q71" s="690"/>
      <c r="R71" s="690"/>
      <c r="S71" s="710"/>
      <c r="T71" s="179"/>
      <c r="U71" s="180"/>
      <c r="V71" s="181"/>
      <c r="W71" s="709"/>
      <c r="X71" s="690"/>
      <c r="Y71" s="690"/>
      <c r="Z71" s="690"/>
      <c r="AA71" s="710"/>
      <c r="AB71" s="179"/>
      <c r="AC71" s="180"/>
      <c r="AD71" s="181"/>
      <c r="AE71" s="709"/>
      <c r="AF71" s="690"/>
      <c r="AG71" s="690"/>
      <c r="AH71" s="690"/>
      <c r="AI71" s="710"/>
      <c r="AJ71" s="179"/>
      <c r="AK71" s="180"/>
      <c r="AL71" s="181"/>
      <c r="AM71" s="709"/>
      <c r="AN71" s="690"/>
      <c r="AO71" s="690"/>
      <c r="AP71" s="690"/>
      <c r="AQ71" s="710"/>
      <c r="AR71" s="709"/>
      <c r="AS71" s="690"/>
      <c r="AT71" s="690"/>
      <c r="AU71" s="690"/>
      <c r="AV71" s="690"/>
      <c r="AW71" s="71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  <c r="BO71" s="145"/>
      <c r="BP71" s="145"/>
      <c r="BQ71" s="3"/>
    </row>
    <row r="72" spans="1:69" ht="18" customHeight="1" x14ac:dyDescent="0.25">
      <c r="A72" s="110" t="s">
        <v>3</v>
      </c>
      <c r="B72" s="110" t="s">
        <v>45</v>
      </c>
      <c r="C72" s="110"/>
      <c r="D72" s="171"/>
      <c r="E72" s="171"/>
      <c r="F72" s="172"/>
      <c r="G72" s="173"/>
      <c r="H72" s="174"/>
      <c r="I72" s="174"/>
      <c r="J72" s="174"/>
      <c r="K72" s="174"/>
      <c r="L72" s="175"/>
      <c r="M72" s="176"/>
      <c r="N72" s="177"/>
      <c r="O72" s="693"/>
      <c r="P72" s="694"/>
      <c r="Q72" s="694"/>
      <c r="R72" s="694"/>
      <c r="S72" s="695"/>
      <c r="T72" s="175"/>
      <c r="U72" s="176"/>
      <c r="V72" s="177"/>
      <c r="W72" s="693"/>
      <c r="X72" s="694"/>
      <c r="Y72" s="694"/>
      <c r="Z72" s="694"/>
      <c r="AA72" s="695"/>
      <c r="AB72" s="175"/>
      <c r="AC72" s="176"/>
      <c r="AD72" s="177"/>
      <c r="AE72" s="696"/>
      <c r="AF72" s="697"/>
      <c r="AG72" s="697"/>
      <c r="AH72" s="697"/>
      <c r="AI72" s="698"/>
      <c r="AJ72" s="175"/>
      <c r="AK72" s="176"/>
      <c r="AL72" s="177"/>
      <c r="AM72" s="693"/>
      <c r="AN72" s="694"/>
      <c r="AO72" s="694"/>
      <c r="AP72" s="694"/>
      <c r="AQ72" s="695"/>
      <c r="AR72" s="693"/>
      <c r="AS72" s="694"/>
      <c r="AT72" s="694"/>
      <c r="AU72" s="694"/>
      <c r="AV72" s="694"/>
      <c r="AW72" s="69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5"/>
      <c r="BQ72" s="3"/>
    </row>
    <row r="73" spans="1:69" ht="22.5" customHeight="1" x14ac:dyDescent="0.25">
      <c r="A73" s="31" t="s">
        <v>4</v>
      </c>
      <c r="B73" s="111" t="s">
        <v>75</v>
      </c>
      <c r="C73" s="211"/>
      <c r="D73" s="31"/>
      <c r="E73" s="31"/>
      <c r="F73" s="31"/>
      <c r="G73" s="32"/>
      <c r="H73" s="33"/>
      <c r="I73" s="33"/>
      <c r="J73" s="33"/>
      <c r="K73" s="33"/>
      <c r="L73" s="33"/>
      <c r="M73" s="33"/>
      <c r="N73" s="33"/>
      <c r="O73" s="32"/>
      <c r="P73" s="33"/>
      <c r="Q73" s="33"/>
      <c r="R73" s="33"/>
      <c r="S73" s="34"/>
      <c r="T73" s="33"/>
      <c r="U73" s="33"/>
      <c r="V73" s="33"/>
      <c r="W73" s="32"/>
      <c r="X73" s="33"/>
      <c r="Y73" s="33"/>
      <c r="Z73" s="33"/>
      <c r="AA73" s="34"/>
      <c r="AB73" s="33"/>
      <c r="AC73" s="33"/>
      <c r="AD73" s="33"/>
      <c r="AE73" s="32"/>
      <c r="AF73" s="33"/>
      <c r="AG73" s="33"/>
      <c r="AH73" s="33"/>
      <c r="AI73" s="34"/>
      <c r="AJ73" s="33"/>
      <c r="AK73" s="33"/>
      <c r="AL73" s="33"/>
      <c r="AM73" s="32"/>
      <c r="AN73" s="35"/>
      <c r="AO73" s="33"/>
      <c r="AP73" s="33"/>
      <c r="AQ73" s="34"/>
      <c r="AR73" s="32"/>
      <c r="AS73" s="33"/>
      <c r="AT73" s="33"/>
      <c r="AU73" s="33"/>
      <c r="AV73" s="33"/>
      <c r="AW73" s="256"/>
      <c r="AX73" s="261"/>
      <c r="AY73" s="261"/>
      <c r="AZ73" s="261"/>
      <c r="BA73" s="261"/>
      <c r="BB73" s="261"/>
      <c r="BC73" s="261"/>
      <c r="BD73" s="261"/>
      <c r="BE73" s="261"/>
      <c r="BF73" s="261"/>
      <c r="BG73" s="261"/>
      <c r="BH73" s="261"/>
      <c r="BI73" s="261"/>
      <c r="BJ73" s="261"/>
      <c r="BK73" s="261"/>
      <c r="BL73" s="261"/>
      <c r="BM73" s="261"/>
      <c r="BN73" s="261"/>
      <c r="BO73" s="261"/>
      <c r="BP73" s="261"/>
      <c r="BQ73" s="36"/>
    </row>
    <row r="74" spans="1:69" ht="18" customHeight="1" x14ac:dyDescent="0.25">
      <c r="A74" s="402" t="s">
        <v>5</v>
      </c>
      <c r="B74" s="671"/>
      <c r="C74" s="672"/>
      <c r="D74" s="38"/>
      <c r="E74" s="38"/>
      <c r="F74" s="37"/>
      <c r="G74" s="39">
        <f t="shared" ref="G74:G75" si="177">H74+I74+J74+K74</f>
        <v>0</v>
      </c>
      <c r="H74" s="600"/>
      <c r="I74" s="601"/>
      <c r="J74" s="601"/>
      <c r="K74" s="601"/>
      <c r="L74" s="41"/>
      <c r="M74" s="42"/>
      <c r="N74" s="43"/>
      <c r="O74" s="316">
        <f>P74+Q74+R74+S74</f>
        <v>0</v>
      </c>
      <c r="P74" s="610"/>
      <c r="Q74" s="611"/>
      <c r="R74" s="612"/>
      <c r="S74" s="613"/>
      <c r="T74" s="45"/>
      <c r="U74" s="46"/>
      <c r="V74" s="37"/>
      <c r="W74" s="44">
        <f t="shared" ref="W74:W75" si="178">X74+Y74+Z74+AA74</f>
        <v>0</v>
      </c>
      <c r="X74" s="749"/>
      <c r="Y74" s="611"/>
      <c r="Z74" s="750"/>
      <c r="AA74" s="751"/>
      <c r="AB74" s="45"/>
      <c r="AC74" s="46"/>
      <c r="AD74" s="37"/>
      <c r="AE74" s="377">
        <f>AF74+AG74+AH74+AI74</f>
        <v>0</v>
      </c>
      <c r="AF74" s="754"/>
      <c r="AG74" s="611"/>
      <c r="AH74" s="750"/>
      <c r="AI74" s="755"/>
      <c r="AJ74" s="45"/>
      <c r="AK74" s="46"/>
      <c r="AL74" s="37"/>
      <c r="AM74" s="377">
        <f t="shared" ref="AM74:AM80" si="179">AN74+AO74+AP74+AQ74</f>
        <v>0</v>
      </c>
      <c r="AN74" s="757"/>
      <c r="AO74" s="611"/>
      <c r="AP74" s="750"/>
      <c r="AQ74" s="755"/>
      <c r="AR74" s="322">
        <f>H74+P74+X74+AF74+AN74</f>
        <v>0</v>
      </c>
      <c r="AS74" s="40">
        <f>I74+Q74+Y74+AG74+AO74</f>
        <v>0</v>
      </c>
      <c r="AT74" s="40">
        <f t="shared" ref="AS74:AU75" si="180">J74+R74+Z74+AH74+AP74</f>
        <v>0</v>
      </c>
      <c r="AU74" s="40">
        <f t="shared" si="180"/>
        <v>0</v>
      </c>
      <c r="AV74" s="40"/>
      <c r="AW74" s="324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/>
      <c r="BO74" s="145"/>
      <c r="BP74" s="145"/>
      <c r="BQ74" s="3"/>
    </row>
    <row r="75" spans="1:69" ht="18" customHeight="1" x14ac:dyDescent="0.25">
      <c r="A75" s="403" t="s">
        <v>6</v>
      </c>
      <c r="B75" s="667"/>
      <c r="C75" s="673"/>
      <c r="D75" s="48"/>
      <c r="E75" s="48"/>
      <c r="F75" s="47"/>
      <c r="G75" s="39">
        <f t="shared" si="177"/>
        <v>0</v>
      </c>
      <c r="H75" s="602"/>
      <c r="I75" s="603"/>
      <c r="J75" s="603"/>
      <c r="K75" s="603"/>
      <c r="L75" s="50"/>
      <c r="M75" s="51"/>
      <c r="N75" s="47"/>
      <c r="O75" s="317">
        <f>P75+Q75+R75+S75</f>
        <v>0</v>
      </c>
      <c r="P75" s="614"/>
      <c r="Q75" s="615"/>
      <c r="R75" s="616"/>
      <c r="S75" s="617"/>
      <c r="T75" s="50"/>
      <c r="U75" s="51"/>
      <c r="V75" s="47"/>
      <c r="W75" s="39">
        <f t="shared" si="178"/>
        <v>0</v>
      </c>
      <c r="X75" s="749"/>
      <c r="Y75" s="615"/>
      <c r="Z75" s="752"/>
      <c r="AA75" s="753"/>
      <c r="AB75" s="50"/>
      <c r="AC75" s="51"/>
      <c r="AD75" s="47"/>
      <c r="AE75" s="378">
        <f t="shared" ref="AE75" si="181">AF75+AG75+AH75+AI75</f>
        <v>0</v>
      </c>
      <c r="AF75" s="756"/>
      <c r="AG75" s="615"/>
      <c r="AH75" s="752"/>
      <c r="AI75" s="753"/>
      <c r="AJ75" s="50"/>
      <c r="AK75" s="51"/>
      <c r="AL75" s="47"/>
      <c r="AM75" s="378">
        <f t="shared" si="179"/>
        <v>0</v>
      </c>
      <c r="AN75" s="758"/>
      <c r="AO75" s="615"/>
      <c r="AP75" s="752"/>
      <c r="AQ75" s="753"/>
      <c r="AR75" s="323">
        <f>H75+P75+X75+AF75+AN75</f>
        <v>0</v>
      </c>
      <c r="AS75" s="49">
        <f t="shared" si="180"/>
        <v>0</v>
      </c>
      <c r="AT75" s="49">
        <f t="shared" si="180"/>
        <v>0</v>
      </c>
      <c r="AU75" s="49">
        <f t="shared" si="180"/>
        <v>0</v>
      </c>
      <c r="AV75" s="319"/>
      <c r="AW75" s="32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  <c r="BO75" s="145"/>
      <c r="BP75" s="145"/>
      <c r="BQ75" s="3"/>
    </row>
    <row r="76" spans="1:69" ht="18" customHeight="1" x14ac:dyDescent="0.25">
      <c r="A76" s="403" t="s">
        <v>7</v>
      </c>
      <c r="B76" s="667"/>
      <c r="C76" s="673"/>
      <c r="D76" s="48"/>
      <c r="E76" s="48"/>
      <c r="F76" s="47"/>
      <c r="G76" s="39">
        <f t="shared" ref="G76:G78" si="182">H76+I76+J76+K76</f>
        <v>0</v>
      </c>
      <c r="H76" s="602"/>
      <c r="I76" s="603"/>
      <c r="J76" s="603"/>
      <c r="K76" s="603"/>
      <c r="L76" s="50"/>
      <c r="M76" s="51"/>
      <c r="N76" s="47"/>
      <c r="O76" s="317">
        <f t="shared" ref="O76:O78" si="183">P76+Q76+R76+S76</f>
        <v>0</v>
      </c>
      <c r="P76" s="614"/>
      <c r="Q76" s="615"/>
      <c r="R76" s="616"/>
      <c r="S76" s="617"/>
      <c r="T76" s="50"/>
      <c r="U76" s="51"/>
      <c r="V76" s="47"/>
      <c r="W76" s="39">
        <f t="shared" ref="W76:W78" si="184">X76+Y76+Z76+AA76</f>
        <v>0</v>
      </c>
      <c r="X76" s="749"/>
      <c r="Y76" s="615"/>
      <c r="Z76" s="752"/>
      <c r="AA76" s="753"/>
      <c r="AB76" s="50"/>
      <c r="AC76" s="51"/>
      <c r="AD76" s="47"/>
      <c r="AE76" s="378">
        <f t="shared" ref="AE76:AE78" si="185">AF76+AG76+AH76+AI76</f>
        <v>0</v>
      </c>
      <c r="AF76" s="756"/>
      <c r="AG76" s="615"/>
      <c r="AH76" s="752"/>
      <c r="AI76" s="753"/>
      <c r="AJ76" s="50"/>
      <c r="AK76" s="51"/>
      <c r="AL76" s="47"/>
      <c r="AM76" s="378">
        <f t="shared" ref="AM76:AM78" si="186">AN76+AO76+AP76+AQ76</f>
        <v>0</v>
      </c>
      <c r="AN76" s="758"/>
      <c r="AO76" s="615"/>
      <c r="AP76" s="752"/>
      <c r="AQ76" s="753"/>
      <c r="AR76" s="323">
        <f t="shared" ref="AR76:AR78" si="187">H76+P76+X76+AF76+AN76</f>
        <v>0</v>
      </c>
      <c r="AS76" s="49">
        <f t="shared" ref="AS76:AS78" si="188">I76+Q76+Y76+AG76+AO76</f>
        <v>0</v>
      </c>
      <c r="AT76" s="49">
        <f t="shared" ref="AT76:AT78" si="189">J76+R76+Z76+AH76+AP76</f>
        <v>0</v>
      </c>
      <c r="AU76" s="49">
        <f t="shared" ref="AU76:AU78" si="190">K76+S76+AA76+AI76+AQ76</f>
        <v>0</v>
      </c>
      <c r="AV76" s="330"/>
      <c r="AW76" s="331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  <c r="BO76" s="145"/>
      <c r="BP76" s="145"/>
      <c r="BQ76" s="3"/>
    </row>
    <row r="77" spans="1:69" ht="18" customHeight="1" x14ac:dyDescent="0.25">
      <c r="A77" s="403" t="s">
        <v>143</v>
      </c>
      <c r="B77" s="667"/>
      <c r="C77" s="673"/>
      <c r="D77" s="48"/>
      <c r="E77" s="48"/>
      <c r="F77" s="47"/>
      <c r="G77" s="39">
        <f t="shared" si="182"/>
        <v>0</v>
      </c>
      <c r="H77" s="602"/>
      <c r="I77" s="603"/>
      <c r="J77" s="603"/>
      <c r="K77" s="603"/>
      <c r="L77" s="50"/>
      <c r="M77" s="51"/>
      <c r="N77" s="47"/>
      <c r="O77" s="317">
        <f t="shared" si="183"/>
        <v>0</v>
      </c>
      <c r="P77" s="614"/>
      <c r="Q77" s="615"/>
      <c r="R77" s="616"/>
      <c r="S77" s="617"/>
      <c r="T77" s="50"/>
      <c r="U77" s="51"/>
      <c r="V77" s="47"/>
      <c r="W77" s="39">
        <f t="shared" si="184"/>
        <v>0</v>
      </c>
      <c r="X77" s="749"/>
      <c r="Y77" s="615"/>
      <c r="Z77" s="752"/>
      <c r="AA77" s="753"/>
      <c r="AB77" s="50"/>
      <c r="AC77" s="51"/>
      <c r="AD77" s="47"/>
      <c r="AE77" s="378">
        <f t="shared" si="185"/>
        <v>0</v>
      </c>
      <c r="AF77" s="756"/>
      <c r="AG77" s="615"/>
      <c r="AH77" s="752"/>
      <c r="AI77" s="753"/>
      <c r="AJ77" s="50"/>
      <c r="AK77" s="51"/>
      <c r="AL77" s="47"/>
      <c r="AM77" s="378">
        <f t="shared" si="186"/>
        <v>0</v>
      </c>
      <c r="AN77" s="758"/>
      <c r="AO77" s="615"/>
      <c r="AP77" s="752"/>
      <c r="AQ77" s="753"/>
      <c r="AR77" s="323">
        <f t="shared" si="187"/>
        <v>0</v>
      </c>
      <c r="AS77" s="49">
        <f t="shared" si="188"/>
        <v>0</v>
      </c>
      <c r="AT77" s="49">
        <f t="shared" si="189"/>
        <v>0</v>
      </c>
      <c r="AU77" s="49">
        <f t="shared" si="190"/>
        <v>0</v>
      </c>
      <c r="AV77" s="330"/>
      <c r="AW77" s="331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5"/>
      <c r="BO77" s="145"/>
      <c r="BP77" s="145"/>
      <c r="BQ77" s="3"/>
    </row>
    <row r="78" spans="1:69" ht="18" customHeight="1" x14ac:dyDescent="0.25">
      <c r="A78" s="403" t="s">
        <v>144</v>
      </c>
      <c r="B78" s="667"/>
      <c r="C78" s="673"/>
      <c r="D78" s="48"/>
      <c r="E78" s="48"/>
      <c r="F78" s="47"/>
      <c r="G78" s="39">
        <f t="shared" si="182"/>
        <v>0</v>
      </c>
      <c r="H78" s="602"/>
      <c r="I78" s="603"/>
      <c r="J78" s="603"/>
      <c r="K78" s="603"/>
      <c r="L78" s="50"/>
      <c r="M78" s="51"/>
      <c r="N78" s="47"/>
      <c r="O78" s="317">
        <f t="shared" si="183"/>
        <v>0</v>
      </c>
      <c r="P78" s="614"/>
      <c r="Q78" s="615"/>
      <c r="R78" s="616"/>
      <c r="S78" s="617"/>
      <c r="T78" s="50"/>
      <c r="U78" s="51"/>
      <c r="V78" s="47"/>
      <c r="W78" s="39">
        <f t="shared" si="184"/>
        <v>0</v>
      </c>
      <c r="X78" s="749"/>
      <c r="Y78" s="615"/>
      <c r="Z78" s="752"/>
      <c r="AA78" s="753"/>
      <c r="AB78" s="50"/>
      <c r="AC78" s="51"/>
      <c r="AD78" s="47"/>
      <c r="AE78" s="378">
        <f t="shared" si="185"/>
        <v>0</v>
      </c>
      <c r="AF78" s="756"/>
      <c r="AG78" s="615"/>
      <c r="AH78" s="752"/>
      <c r="AI78" s="753"/>
      <c r="AJ78" s="50"/>
      <c r="AK78" s="51"/>
      <c r="AL78" s="47"/>
      <c r="AM78" s="378">
        <f t="shared" si="186"/>
        <v>0</v>
      </c>
      <c r="AN78" s="758"/>
      <c r="AO78" s="615"/>
      <c r="AP78" s="752"/>
      <c r="AQ78" s="753"/>
      <c r="AR78" s="323">
        <f t="shared" si="187"/>
        <v>0</v>
      </c>
      <c r="AS78" s="49">
        <f t="shared" si="188"/>
        <v>0</v>
      </c>
      <c r="AT78" s="49">
        <f t="shared" si="189"/>
        <v>0</v>
      </c>
      <c r="AU78" s="49">
        <f t="shared" si="190"/>
        <v>0</v>
      </c>
      <c r="AV78" s="320"/>
      <c r="AW78" s="326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  <c r="BO78" s="145"/>
      <c r="BP78" s="145"/>
      <c r="BQ78" s="3"/>
    </row>
    <row r="79" spans="1:69" ht="18" customHeight="1" thickBot="1" x14ac:dyDescent="0.3">
      <c r="A79" s="31" t="s">
        <v>22</v>
      </c>
      <c r="B79" s="111" t="s">
        <v>77</v>
      </c>
      <c r="C79" s="283"/>
      <c r="D79" s="55"/>
      <c r="E79" s="55"/>
      <c r="F79" s="56"/>
      <c r="G79" s="57"/>
      <c r="H79" s="58"/>
      <c r="I79" s="59"/>
      <c r="J79" s="59"/>
      <c r="K79" s="59"/>
      <c r="L79" s="60"/>
      <c r="M79" s="54"/>
      <c r="N79" s="61"/>
      <c r="O79" s="62"/>
      <c r="P79" s="62"/>
      <c r="Q79" s="63"/>
      <c r="R79" s="64"/>
      <c r="S79" s="65"/>
      <c r="T79" s="60"/>
      <c r="U79" s="54"/>
      <c r="V79" s="61"/>
      <c r="W79" s="62"/>
      <c r="X79" s="62"/>
      <c r="Y79" s="64"/>
      <c r="Z79" s="64"/>
      <c r="AA79" s="65"/>
      <c r="AB79" s="60"/>
      <c r="AC79" s="54"/>
      <c r="AD79" s="61"/>
      <c r="AE79" s="66"/>
      <c r="AF79" s="64"/>
      <c r="AG79" s="64"/>
      <c r="AH79" s="64"/>
      <c r="AI79" s="65"/>
      <c r="AJ79" s="60"/>
      <c r="AK79" s="54"/>
      <c r="AL79" s="61"/>
      <c r="AM79" s="66"/>
      <c r="AN79" s="62"/>
      <c r="AO79" s="63"/>
      <c r="AP79" s="64"/>
      <c r="AQ79" s="65"/>
      <c r="AR79" s="67"/>
      <c r="AS79" s="257"/>
      <c r="AT79" s="257"/>
      <c r="AU79" s="257"/>
      <c r="AV79" s="257"/>
      <c r="AW79" s="36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5"/>
      <c r="BO79" s="145"/>
      <c r="BP79" s="145"/>
      <c r="BQ79" s="3"/>
    </row>
    <row r="80" spans="1:69" ht="18" customHeight="1" x14ac:dyDescent="0.25">
      <c r="A80" s="409" t="s">
        <v>23</v>
      </c>
      <c r="B80" s="665"/>
      <c r="C80" s="666"/>
      <c r="D80" s="632"/>
      <c r="E80" s="632"/>
      <c r="F80" s="633"/>
      <c r="G80" s="321">
        <f t="shared" ref="G80" si="191">H80+I80+J80+K80</f>
        <v>0</v>
      </c>
      <c r="H80" s="600"/>
      <c r="I80" s="601"/>
      <c r="J80" s="601"/>
      <c r="K80" s="759"/>
      <c r="L80" s="634"/>
      <c r="M80" s="632"/>
      <c r="N80" s="633"/>
      <c r="O80" s="317">
        <f>P80+Q80+R80+S80</f>
        <v>0</v>
      </c>
      <c r="P80" s="610"/>
      <c r="Q80" s="611"/>
      <c r="R80" s="612"/>
      <c r="S80" s="613"/>
      <c r="T80" s="634"/>
      <c r="U80" s="632"/>
      <c r="V80" s="633"/>
      <c r="W80" s="39">
        <f t="shared" ref="W80" si="192">X80+Y80+Z80+AA80</f>
        <v>0</v>
      </c>
      <c r="X80" s="610"/>
      <c r="Y80" s="612"/>
      <c r="Z80" s="612"/>
      <c r="AA80" s="768"/>
      <c r="AB80" s="634"/>
      <c r="AC80" s="632"/>
      <c r="AD80" s="633"/>
      <c r="AE80" s="377">
        <f>AF80+AG80+AH80+AI80</f>
        <v>0</v>
      </c>
      <c r="AF80" s="610"/>
      <c r="AG80" s="612"/>
      <c r="AH80" s="612"/>
      <c r="AI80" s="613"/>
      <c r="AJ80" s="634"/>
      <c r="AK80" s="632"/>
      <c r="AL80" s="633"/>
      <c r="AM80" s="377">
        <f t="shared" si="179"/>
        <v>0</v>
      </c>
      <c r="AN80" s="610"/>
      <c r="AO80" s="611"/>
      <c r="AP80" s="612"/>
      <c r="AQ80" s="613"/>
      <c r="AR80" s="322">
        <f>H80+P80+X80+AF80+AN80</f>
        <v>0</v>
      </c>
      <c r="AS80" s="40">
        <f>I80+Q80+Y80+AG80+AO80</f>
        <v>0</v>
      </c>
      <c r="AT80" s="40">
        <f t="shared" ref="AT80:AU80" si="193">J80+R80+Z80+AH80+AP80</f>
        <v>0</v>
      </c>
      <c r="AU80" s="40">
        <f t="shared" si="193"/>
        <v>0</v>
      </c>
      <c r="AV80" s="318"/>
      <c r="AW80" s="324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  <c r="BO80" s="145"/>
      <c r="BP80" s="145"/>
      <c r="BQ80" s="3"/>
    </row>
    <row r="81" spans="1:69" ht="18" customHeight="1" x14ac:dyDescent="0.25">
      <c r="A81" s="403" t="s">
        <v>24</v>
      </c>
      <c r="B81" s="667"/>
      <c r="C81" s="668"/>
      <c r="D81" s="635"/>
      <c r="E81" s="635"/>
      <c r="F81" s="404"/>
      <c r="G81" s="39">
        <f t="shared" ref="G81:G83" si="194">H81+I81+J81+K81</f>
        <v>0</v>
      </c>
      <c r="H81" s="602"/>
      <c r="I81" s="603"/>
      <c r="J81" s="603"/>
      <c r="K81" s="760"/>
      <c r="L81" s="636"/>
      <c r="M81" s="635"/>
      <c r="N81" s="404"/>
      <c r="O81" s="317">
        <f t="shared" ref="O81:O83" si="195">P81+Q81+R81+S81</f>
        <v>0</v>
      </c>
      <c r="P81" s="614"/>
      <c r="Q81" s="615"/>
      <c r="R81" s="616"/>
      <c r="S81" s="617"/>
      <c r="T81" s="636"/>
      <c r="U81" s="635"/>
      <c r="V81" s="404"/>
      <c r="W81" s="39">
        <f t="shared" ref="W81:W83" si="196">X81+Y81+Z81+AA81</f>
        <v>0</v>
      </c>
      <c r="X81" s="614"/>
      <c r="Y81" s="616"/>
      <c r="Z81" s="616"/>
      <c r="AA81" s="769"/>
      <c r="AB81" s="636"/>
      <c r="AC81" s="635"/>
      <c r="AD81" s="404"/>
      <c r="AE81" s="378">
        <f t="shared" ref="AE81:AE83" si="197">AF81+AG81+AH81+AI81</f>
        <v>0</v>
      </c>
      <c r="AF81" s="614"/>
      <c r="AG81" s="616"/>
      <c r="AH81" s="616"/>
      <c r="AI81" s="617"/>
      <c r="AJ81" s="636"/>
      <c r="AK81" s="635"/>
      <c r="AL81" s="404"/>
      <c r="AM81" s="378">
        <f t="shared" ref="AM81:AM83" si="198">AN81+AO81+AP81+AQ81</f>
        <v>0</v>
      </c>
      <c r="AN81" s="614"/>
      <c r="AO81" s="615"/>
      <c r="AP81" s="616"/>
      <c r="AQ81" s="617"/>
      <c r="AR81" s="323">
        <f t="shared" ref="AR81:AR83" si="199">H81+P81+X81+AF81+AN81</f>
        <v>0</v>
      </c>
      <c r="AS81" s="49">
        <f t="shared" ref="AS81:AS83" si="200">I81+Q81+Y81+AG81+AO81</f>
        <v>0</v>
      </c>
      <c r="AT81" s="49">
        <f t="shared" ref="AT81:AT83" si="201">J81+R81+Z81+AH81+AP81</f>
        <v>0</v>
      </c>
      <c r="AU81" s="49">
        <f t="shared" ref="AU81:AU83" si="202">K81+S81+AA81+AI81+AQ81</f>
        <v>0</v>
      </c>
      <c r="AV81" s="628"/>
      <c r="AW81" s="629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  <c r="BM81" s="145"/>
      <c r="BN81" s="145"/>
      <c r="BO81" s="145"/>
      <c r="BP81" s="145"/>
      <c r="BQ81" s="3"/>
    </row>
    <row r="82" spans="1:69" ht="18" customHeight="1" x14ac:dyDescent="0.25">
      <c r="A82" s="403" t="s">
        <v>145</v>
      </c>
      <c r="B82" s="667"/>
      <c r="C82" s="668"/>
      <c r="D82" s="635"/>
      <c r="E82" s="635"/>
      <c r="F82" s="404"/>
      <c r="G82" s="39">
        <f t="shared" si="194"/>
        <v>0</v>
      </c>
      <c r="H82" s="602"/>
      <c r="I82" s="603"/>
      <c r="J82" s="603"/>
      <c r="K82" s="760"/>
      <c r="L82" s="636"/>
      <c r="M82" s="635"/>
      <c r="N82" s="404"/>
      <c r="O82" s="317">
        <f t="shared" si="195"/>
        <v>0</v>
      </c>
      <c r="P82" s="614"/>
      <c r="Q82" s="615"/>
      <c r="R82" s="616"/>
      <c r="S82" s="617"/>
      <c r="T82" s="636"/>
      <c r="U82" s="635"/>
      <c r="V82" s="404"/>
      <c r="W82" s="39">
        <f t="shared" si="196"/>
        <v>0</v>
      </c>
      <c r="X82" s="614"/>
      <c r="Y82" s="616"/>
      <c r="Z82" s="616"/>
      <c r="AA82" s="769"/>
      <c r="AB82" s="636"/>
      <c r="AC82" s="635"/>
      <c r="AD82" s="404"/>
      <c r="AE82" s="378">
        <f t="shared" si="197"/>
        <v>0</v>
      </c>
      <c r="AF82" s="614"/>
      <c r="AG82" s="616"/>
      <c r="AH82" s="616"/>
      <c r="AI82" s="617"/>
      <c r="AJ82" s="636"/>
      <c r="AK82" s="635"/>
      <c r="AL82" s="404"/>
      <c r="AM82" s="378">
        <f t="shared" si="198"/>
        <v>0</v>
      </c>
      <c r="AN82" s="614"/>
      <c r="AO82" s="615"/>
      <c r="AP82" s="616"/>
      <c r="AQ82" s="617"/>
      <c r="AR82" s="323">
        <f t="shared" si="199"/>
        <v>0</v>
      </c>
      <c r="AS82" s="49">
        <f t="shared" si="200"/>
        <v>0</v>
      </c>
      <c r="AT82" s="49">
        <f t="shared" si="201"/>
        <v>0</v>
      </c>
      <c r="AU82" s="49">
        <f t="shared" si="202"/>
        <v>0</v>
      </c>
      <c r="AV82" s="628"/>
      <c r="AW82" s="629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  <c r="BO82" s="145"/>
      <c r="BP82" s="145"/>
      <c r="BQ82" s="3"/>
    </row>
    <row r="83" spans="1:69" s="209" customFormat="1" ht="18" customHeight="1" x14ac:dyDescent="0.25">
      <c r="A83" s="407" t="s">
        <v>146</v>
      </c>
      <c r="B83" s="669"/>
      <c r="C83" s="670"/>
      <c r="D83" s="637"/>
      <c r="E83" s="637"/>
      <c r="F83" s="406"/>
      <c r="G83" s="416">
        <f t="shared" si="194"/>
        <v>0</v>
      </c>
      <c r="H83" s="761"/>
      <c r="I83" s="762"/>
      <c r="J83" s="762"/>
      <c r="K83" s="763"/>
      <c r="L83" s="638"/>
      <c r="M83" s="637"/>
      <c r="N83" s="406"/>
      <c r="O83" s="639">
        <f t="shared" si="195"/>
        <v>0</v>
      </c>
      <c r="P83" s="764"/>
      <c r="Q83" s="765"/>
      <c r="R83" s="766"/>
      <c r="S83" s="767"/>
      <c r="T83" s="638"/>
      <c r="U83" s="637"/>
      <c r="V83" s="406"/>
      <c r="W83" s="416">
        <f t="shared" si="196"/>
        <v>0</v>
      </c>
      <c r="X83" s="764"/>
      <c r="Y83" s="766"/>
      <c r="Z83" s="766"/>
      <c r="AA83" s="770"/>
      <c r="AB83" s="638"/>
      <c r="AC83" s="637"/>
      <c r="AD83" s="406"/>
      <c r="AE83" s="379">
        <f t="shared" si="197"/>
        <v>0</v>
      </c>
      <c r="AF83" s="764"/>
      <c r="AG83" s="766"/>
      <c r="AH83" s="766"/>
      <c r="AI83" s="767"/>
      <c r="AJ83" s="638"/>
      <c r="AK83" s="637"/>
      <c r="AL83" s="406"/>
      <c r="AM83" s="379">
        <f t="shared" si="198"/>
        <v>0</v>
      </c>
      <c r="AN83" s="764"/>
      <c r="AO83" s="765"/>
      <c r="AP83" s="766"/>
      <c r="AQ83" s="767"/>
      <c r="AR83" s="380">
        <f t="shared" si="199"/>
        <v>0</v>
      </c>
      <c r="AS83" s="336">
        <f t="shared" si="200"/>
        <v>0</v>
      </c>
      <c r="AT83" s="336">
        <f t="shared" si="201"/>
        <v>0</v>
      </c>
      <c r="AU83" s="336">
        <f t="shared" si="202"/>
        <v>0</v>
      </c>
      <c r="AV83" s="337"/>
      <c r="AW83" s="338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  <c r="BI83" s="145"/>
      <c r="BJ83" s="145"/>
      <c r="BK83" s="145"/>
      <c r="BL83" s="145"/>
      <c r="BM83" s="145"/>
      <c r="BN83" s="145"/>
      <c r="BO83" s="145"/>
      <c r="BP83" s="145"/>
      <c r="BQ83" s="145"/>
    </row>
    <row r="84" spans="1:69" s="453" customFormat="1" ht="18" customHeight="1" x14ac:dyDescent="0.25">
      <c r="A84" s="700" t="s">
        <v>61</v>
      </c>
      <c r="B84" s="701"/>
      <c r="C84" s="521"/>
      <c r="D84" s="521"/>
      <c r="E84" s="521"/>
      <c r="F84" s="522"/>
      <c r="G84" s="478">
        <f t="shared" ref="G84:AU84" si="203">SUM(G74:G83)</f>
        <v>0</v>
      </c>
      <c r="H84" s="477">
        <f>SUM(H74:H83)</f>
        <v>0</v>
      </c>
      <c r="I84" s="458">
        <f t="shared" si="203"/>
        <v>0</v>
      </c>
      <c r="J84" s="458">
        <f t="shared" si="203"/>
        <v>0</v>
      </c>
      <c r="K84" s="458">
        <f t="shared" si="203"/>
        <v>0</v>
      </c>
      <c r="L84" s="523">
        <f t="shared" si="203"/>
        <v>0</v>
      </c>
      <c r="M84" s="523">
        <f t="shared" si="203"/>
        <v>0</v>
      </c>
      <c r="N84" s="523">
        <f t="shared" si="203"/>
        <v>0</v>
      </c>
      <c r="O84" s="478">
        <f t="shared" si="203"/>
        <v>0</v>
      </c>
      <c r="P84" s="477">
        <f>SUM(P74:P83)</f>
        <v>0</v>
      </c>
      <c r="Q84" s="458">
        <f>SUM(Q74:Q83)</f>
        <v>0</v>
      </c>
      <c r="R84" s="458">
        <f t="shared" si="203"/>
        <v>0</v>
      </c>
      <c r="S84" s="458">
        <f t="shared" si="203"/>
        <v>0</v>
      </c>
      <c r="T84" s="523">
        <f t="shared" si="203"/>
        <v>0</v>
      </c>
      <c r="U84" s="523">
        <f t="shared" si="203"/>
        <v>0</v>
      </c>
      <c r="V84" s="523">
        <f t="shared" si="203"/>
        <v>0</v>
      </c>
      <c r="W84" s="478">
        <f t="shared" si="203"/>
        <v>0</v>
      </c>
      <c r="X84" s="477">
        <f t="shared" si="203"/>
        <v>0</v>
      </c>
      <c r="Y84" s="458">
        <f t="shared" si="203"/>
        <v>0</v>
      </c>
      <c r="Z84" s="458">
        <f t="shared" si="203"/>
        <v>0</v>
      </c>
      <c r="AA84" s="458">
        <f t="shared" si="203"/>
        <v>0</v>
      </c>
      <c r="AB84" s="523">
        <f t="shared" si="203"/>
        <v>0</v>
      </c>
      <c r="AC84" s="523">
        <f t="shared" si="203"/>
        <v>0</v>
      </c>
      <c r="AD84" s="523">
        <f t="shared" si="203"/>
        <v>0</v>
      </c>
      <c r="AE84" s="478">
        <f t="shared" si="203"/>
        <v>0</v>
      </c>
      <c r="AF84" s="477">
        <f t="shared" si="203"/>
        <v>0</v>
      </c>
      <c r="AG84" s="458">
        <f t="shared" si="203"/>
        <v>0</v>
      </c>
      <c r="AH84" s="458">
        <f t="shared" si="203"/>
        <v>0</v>
      </c>
      <c r="AI84" s="458">
        <f t="shared" si="203"/>
        <v>0</v>
      </c>
      <c r="AJ84" s="523">
        <f t="shared" si="203"/>
        <v>0</v>
      </c>
      <c r="AK84" s="523">
        <f t="shared" si="203"/>
        <v>0</v>
      </c>
      <c r="AL84" s="523">
        <f t="shared" si="203"/>
        <v>0</v>
      </c>
      <c r="AM84" s="478">
        <f t="shared" si="203"/>
        <v>0</v>
      </c>
      <c r="AN84" s="477">
        <f t="shared" si="203"/>
        <v>0</v>
      </c>
      <c r="AO84" s="458">
        <f t="shared" si="203"/>
        <v>0</v>
      </c>
      <c r="AP84" s="458">
        <f t="shared" si="203"/>
        <v>0</v>
      </c>
      <c r="AQ84" s="458">
        <f t="shared" si="203"/>
        <v>0</v>
      </c>
      <c r="AR84" s="477">
        <f t="shared" si="203"/>
        <v>0</v>
      </c>
      <c r="AS84" s="458">
        <f t="shared" si="203"/>
        <v>0</v>
      </c>
      <c r="AT84" s="458">
        <f t="shared" si="203"/>
        <v>0</v>
      </c>
      <c r="AU84" s="524">
        <f t="shared" si="203"/>
        <v>0</v>
      </c>
      <c r="AV84" s="525"/>
      <c r="AW84" s="526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  <c r="BM84" s="145"/>
      <c r="BN84" s="145"/>
      <c r="BO84" s="145"/>
      <c r="BP84" s="145"/>
      <c r="BQ84" s="474"/>
    </row>
    <row r="85" spans="1:69" s="209" customFormat="1" ht="18" customHeight="1" x14ac:dyDescent="0.25">
      <c r="A85" s="114" t="s">
        <v>8</v>
      </c>
      <c r="B85" s="110" t="s">
        <v>62</v>
      </c>
      <c r="C85" s="110"/>
      <c r="D85" s="240"/>
      <c r="E85" s="240"/>
      <c r="F85" s="240"/>
      <c r="G85" s="149"/>
      <c r="H85" s="150"/>
      <c r="I85" s="150"/>
      <c r="J85" s="150"/>
      <c r="K85" s="150"/>
      <c r="L85" s="152"/>
      <c r="M85" s="153"/>
      <c r="N85" s="154"/>
      <c r="O85" s="241"/>
      <c r="P85" s="242"/>
      <c r="Q85" s="242"/>
      <c r="R85" s="242"/>
      <c r="S85" s="243"/>
      <c r="T85" s="152"/>
      <c r="U85" s="153"/>
      <c r="V85" s="154"/>
      <c r="W85" s="149"/>
      <c r="X85" s="150"/>
      <c r="Y85" s="150"/>
      <c r="Z85" s="150"/>
      <c r="AA85" s="151"/>
      <c r="AB85" s="152"/>
      <c r="AC85" s="153"/>
      <c r="AD85" s="154"/>
      <c r="AE85" s="149"/>
      <c r="AF85" s="150"/>
      <c r="AG85" s="150"/>
      <c r="AH85" s="150"/>
      <c r="AI85" s="151"/>
      <c r="AJ85" s="152"/>
      <c r="AK85" s="153"/>
      <c r="AL85" s="154"/>
      <c r="AM85" s="149"/>
      <c r="AN85" s="150"/>
      <c r="AO85" s="150"/>
      <c r="AP85" s="150"/>
      <c r="AQ85" s="151"/>
      <c r="AR85" s="244"/>
      <c r="AS85" s="245"/>
      <c r="AT85" s="245"/>
      <c r="AU85" s="245"/>
      <c r="AV85" s="245"/>
      <c r="AW85" s="366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  <c r="BI85" s="145"/>
      <c r="BJ85" s="145"/>
      <c r="BK85" s="145"/>
      <c r="BL85" s="145"/>
      <c r="BM85" s="145"/>
      <c r="BN85" s="145"/>
      <c r="BO85" s="145"/>
      <c r="BP85" s="145"/>
      <c r="BQ85" s="145"/>
    </row>
    <row r="86" spans="1:69" ht="18" customHeight="1" x14ac:dyDescent="0.25">
      <c r="A86" s="410" t="s">
        <v>92</v>
      </c>
      <c r="B86" s="659"/>
      <c r="C86" s="659"/>
      <c r="D86" s="106"/>
      <c r="E86" s="106"/>
      <c r="F86" s="112"/>
      <c r="G86" s="395">
        <f>SUM(H86:K86)</f>
        <v>0</v>
      </c>
      <c r="H86" s="771"/>
      <c r="I86" s="750"/>
      <c r="J86" s="750"/>
      <c r="K86" s="755"/>
      <c r="L86" s="113"/>
      <c r="M86" s="106"/>
      <c r="N86" s="112"/>
      <c r="O86" s="398">
        <f>SUM(P86:S86)</f>
        <v>0</v>
      </c>
      <c r="P86" s="771"/>
      <c r="Q86" s="773"/>
      <c r="R86" s="649"/>
      <c r="S86" s="774"/>
      <c r="T86" s="113"/>
      <c r="U86" s="106"/>
      <c r="V86" s="112"/>
      <c r="W86" s="400">
        <f t="shared" ref="W86:W87" si="204">SUM(X86:AA86)</f>
        <v>0</v>
      </c>
      <c r="X86" s="771"/>
      <c r="Y86" s="777"/>
      <c r="Z86" s="777"/>
      <c r="AA86" s="774"/>
      <c r="AB86" s="113"/>
      <c r="AC86" s="106"/>
      <c r="AD86" s="112"/>
      <c r="AE86" s="400">
        <f t="shared" ref="AE86:AE87" si="205">SUM(AF86:AI86)</f>
        <v>0</v>
      </c>
      <c r="AF86" s="771"/>
      <c r="AG86" s="777"/>
      <c r="AH86" s="777"/>
      <c r="AI86" s="774"/>
      <c r="AJ86" s="113"/>
      <c r="AK86" s="106"/>
      <c r="AL86" s="112"/>
      <c r="AM86" s="400">
        <f t="shared" ref="AM86:AM87" si="206">SUM(AN86:AQ86)</f>
        <v>0</v>
      </c>
      <c r="AN86" s="771"/>
      <c r="AO86" s="777"/>
      <c r="AP86" s="777"/>
      <c r="AQ86" s="774"/>
      <c r="AR86" s="381">
        <f t="shared" ref="AR86:AU87" si="207">H86+P86+X86+AF86+AN86</f>
        <v>0</v>
      </c>
      <c r="AS86" s="382">
        <f t="shared" si="207"/>
        <v>0</v>
      </c>
      <c r="AT86" s="383">
        <f t="shared" si="207"/>
        <v>0</v>
      </c>
      <c r="AU86" s="383">
        <f t="shared" si="207"/>
        <v>0</v>
      </c>
      <c r="AV86" s="383"/>
      <c r="AW86" s="384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  <c r="BM86" s="145"/>
      <c r="BN86" s="145"/>
      <c r="BO86" s="145"/>
      <c r="BP86" s="145"/>
      <c r="BQ86" s="3"/>
    </row>
    <row r="87" spans="1:69" ht="18" customHeight="1" x14ac:dyDescent="0.25">
      <c r="A87" s="411" t="s">
        <v>10</v>
      </c>
      <c r="B87" s="661"/>
      <c r="C87" s="661"/>
      <c r="D87" s="106"/>
      <c r="E87" s="106"/>
      <c r="F87" s="112"/>
      <c r="G87" s="396">
        <f t="shared" ref="G87" si="208">SUM(H87:K87)</f>
        <v>0</v>
      </c>
      <c r="H87" s="772"/>
      <c r="I87" s="752"/>
      <c r="J87" s="752"/>
      <c r="K87" s="753"/>
      <c r="L87" s="113"/>
      <c r="M87" s="106"/>
      <c r="N87" s="112"/>
      <c r="O87" s="399">
        <f>SUM(P87:S87)</f>
        <v>0</v>
      </c>
      <c r="P87" s="772"/>
      <c r="Q87" s="775"/>
      <c r="R87" s="651"/>
      <c r="S87" s="776"/>
      <c r="T87" s="113"/>
      <c r="U87" s="106"/>
      <c r="V87" s="112"/>
      <c r="W87" s="401">
        <f t="shared" si="204"/>
        <v>0</v>
      </c>
      <c r="X87" s="772"/>
      <c r="Y87" s="778"/>
      <c r="Z87" s="778"/>
      <c r="AA87" s="776"/>
      <c r="AB87" s="113"/>
      <c r="AC87" s="106"/>
      <c r="AD87" s="112"/>
      <c r="AE87" s="401">
        <f t="shared" si="205"/>
        <v>0</v>
      </c>
      <c r="AF87" s="772"/>
      <c r="AG87" s="778"/>
      <c r="AH87" s="778"/>
      <c r="AI87" s="776"/>
      <c r="AJ87" s="113"/>
      <c r="AK87" s="106"/>
      <c r="AL87" s="112"/>
      <c r="AM87" s="401">
        <f t="shared" si="206"/>
        <v>0</v>
      </c>
      <c r="AN87" s="772"/>
      <c r="AO87" s="778"/>
      <c r="AP87" s="778"/>
      <c r="AQ87" s="776"/>
      <c r="AR87" s="385">
        <f t="shared" si="207"/>
        <v>0</v>
      </c>
      <c r="AS87" s="386">
        <f t="shared" si="207"/>
        <v>0</v>
      </c>
      <c r="AT87" s="387">
        <f>J87+R87+Z87+AH87+AP87</f>
        <v>0</v>
      </c>
      <c r="AU87" s="387">
        <f t="shared" si="207"/>
        <v>0</v>
      </c>
      <c r="AV87" s="387"/>
      <c r="AW87" s="388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  <c r="BM87" s="145"/>
      <c r="BN87" s="145"/>
      <c r="BO87" s="145"/>
      <c r="BP87" s="145"/>
      <c r="BQ87" s="3"/>
    </row>
    <row r="88" spans="1:69" ht="18" customHeight="1" x14ac:dyDescent="0.25">
      <c r="A88" s="411" t="s">
        <v>11</v>
      </c>
      <c r="B88" s="661"/>
      <c r="C88" s="661"/>
      <c r="D88" s="106"/>
      <c r="E88" s="106"/>
      <c r="F88" s="112"/>
      <c r="G88" s="396">
        <f t="shared" ref="G88:G91" si="209">SUM(H88:K88)</f>
        <v>0</v>
      </c>
      <c r="H88" s="772"/>
      <c r="I88" s="752"/>
      <c r="J88" s="752"/>
      <c r="K88" s="753"/>
      <c r="L88" s="113"/>
      <c r="M88" s="106"/>
      <c r="N88" s="112"/>
      <c r="O88" s="399">
        <f t="shared" ref="O88:O91" si="210">SUM(P88:S88)</f>
        <v>0</v>
      </c>
      <c r="P88" s="772"/>
      <c r="Q88" s="775"/>
      <c r="R88" s="651"/>
      <c r="S88" s="776"/>
      <c r="T88" s="113"/>
      <c r="U88" s="106"/>
      <c r="V88" s="112"/>
      <c r="W88" s="401">
        <f t="shared" ref="W88:W91" si="211">SUM(X88:AA88)</f>
        <v>0</v>
      </c>
      <c r="X88" s="772"/>
      <c r="Y88" s="778"/>
      <c r="Z88" s="778"/>
      <c r="AA88" s="776"/>
      <c r="AB88" s="113"/>
      <c r="AC88" s="106"/>
      <c r="AD88" s="112"/>
      <c r="AE88" s="401">
        <f t="shared" ref="AE88:AE91" si="212">SUM(AF88:AI88)</f>
        <v>0</v>
      </c>
      <c r="AF88" s="772"/>
      <c r="AG88" s="778"/>
      <c r="AH88" s="778"/>
      <c r="AI88" s="776"/>
      <c r="AJ88" s="113"/>
      <c r="AK88" s="106"/>
      <c r="AL88" s="112"/>
      <c r="AM88" s="401">
        <f t="shared" ref="AM88:AM91" si="213">SUM(AN88:AQ88)</f>
        <v>0</v>
      </c>
      <c r="AN88" s="772"/>
      <c r="AO88" s="778"/>
      <c r="AP88" s="778"/>
      <c r="AQ88" s="776"/>
      <c r="AR88" s="385">
        <f t="shared" ref="AR88:AR91" si="214">H88+P88+X88+AF88+AN88</f>
        <v>0</v>
      </c>
      <c r="AS88" s="386">
        <f t="shared" ref="AS88:AS91" si="215">I88+Q88+Y88+AG88+AO88</f>
        <v>0</v>
      </c>
      <c r="AT88" s="387">
        <f t="shared" ref="AT88:AT91" si="216">J88+R88+Z88+AH88+AP88</f>
        <v>0</v>
      </c>
      <c r="AU88" s="387">
        <f t="shared" ref="AU88:AU91" si="217">K88+S88+AA88+AI88+AQ88</f>
        <v>0</v>
      </c>
      <c r="AV88" s="640"/>
      <c r="AW88" s="641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  <c r="BM88" s="145"/>
      <c r="BN88" s="145"/>
      <c r="BO88" s="145"/>
      <c r="BP88" s="145"/>
      <c r="BQ88" s="3"/>
    </row>
    <row r="89" spans="1:69" ht="18" customHeight="1" x14ac:dyDescent="0.25">
      <c r="A89" s="411" t="s">
        <v>12</v>
      </c>
      <c r="B89" s="661"/>
      <c r="C89" s="661"/>
      <c r="D89" s="106"/>
      <c r="E89" s="106"/>
      <c r="F89" s="112"/>
      <c r="G89" s="396">
        <f t="shared" si="209"/>
        <v>0</v>
      </c>
      <c r="H89" s="772"/>
      <c r="I89" s="752"/>
      <c r="J89" s="752"/>
      <c r="K89" s="753"/>
      <c r="L89" s="113"/>
      <c r="M89" s="106"/>
      <c r="N89" s="112"/>
      <c r="O89" s="399">
        <f t="shared" si="210"/>
        <v>0</v>
      </c>
      <c r="P89" s="772"/>
      <c r="Q89" s="775"/>
      <c r="R89" s="651"/>
      <c r="S89" s="776"/>
      <c r="T89" s="113"/>
      <c r="U89" s="106"/>
      <c r="V89" s="112"/>
      <c r="W89" s="401">
        <f t="shared" si="211"/>
        <v>0</v>
      </c>
      <c r="X89" s="772"/>
      <c r="Y89" s="778"/>
      <c r="Z89" s="778"/>
      <c r="AA89" s="776"/>
      <c r="AB89" s="113"/>
      <c r="AC89" s="106"/>
      <c r="AD89" s="112"/>
      <c r="AE89" s="401">
        <f t="shared" si="212"/>
        <v>0</v>
      </c>
      <c r="AF89" s="772"/>
      <c r="AG89" s="778"/>
      <c r="AH89" s="778"/>
      <c r="AI89" s="776"/>
      <c r="AJ89" s="113"/>
      <c r="AK89" s="106"/>
      <c r="AL89" s="112"/>
      <c r="AM89" s="401">
        <f t="shared" si="213"/>
        <v>0</v>
      </c>
      <c r="AN89" s="772"/>
      <c r="AO89" s="778"/>
      <c r="AP89" s="778"/>
      <c r="AQ89" s="776"/>
      <c r="AR89" s="385">
        <f t="shared" si="214"/>
        <v>0</v>
      </c>
      <c r="AS89" s="386">
        <f t="shared" si="215"/>
        <v>0</v>
      </c>
      <c r="AT89" s="387">
        <f t="shared" si="216"/>
        <v>0</v>
      </c>
      <c r="AU89" s="387">
        <f t="shared" si="217"/>
        <v>0</v>
      </c>
      <c r="AV89" s="640"/>
      <c r="AW89" s="641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45"/>
      <c r="BM89" s="145"/>
      <c r="BN89" s="145"/>
      <c r="BO89" s="145"/>
      <c r="BP89" s="145"/>
      <c r="BQ89" s="3"/>
    </row>
    <row r="90" spans="1:69" ht="18" customHeight="1" x14ac:dyDescent="0.25">
      <c r="A90" s="411" t="s">
        <v>147</v>
      </c>
      <c r="B90" s="661"/>
      <c r="C90" s="661"/>
      <c r="D90" s="106"/>
      <c r="E90" s="106"/>
      <c r="F90" s="112"/>
      <c r="G90" s="396">
        <f t="shared" si="209"/>
        <v>0</v>
      </c>
      <c r="H90" s="772"/>
      <c r="I90" s="752"/>
      <c r="J90" s="752"/>
      <c r="K90" s="753"/>
      <c r="L90" s="113"/>
      <c r="M90" s="106"/>
      <c r="N90" s="112"/>
      <c r="O90" s="399">
        <f t="shared" si="210"/>
        <v>0</v>
      </c>
      <c r="P90" s="772"/>
      <c r="Q90" s="775"/>
      <c r="R90" s="651"/>
      <c r="S90" s="776"/>
      <c r="T90" s="113"/>
      <c r="U90" s="106"/>
      <c r="V90" s="112"/>
      <c r="W90" s="401">
        <f t="shared" si="211"/>
        <v>0</v>
      </c>
      <c r="X90" s="772"/>
      <c r="Y90" s="778"/>
      <c r="Z90" s="778"/>
      <c r="AA90" s="776"/>
      <c r="AB90" s="113"/>
      <c r="AC90" s="106"/>
      <c r="AD90" s="112"/>
      <c r="AE90" s="401">
        <f t="shared" si="212"/>
        <v>0</v>
      </c>
      <c r="AF90" s="772"/>
      <c r="AG90" s="778"/>
      <c r="AH90" s="778"/>
      <c r="AI90" s="776"/>
      <c r="AJ90" s="113"/>
      <c r="AK90" s="106"/>
      <c r="AL90" s="112"/>
      <c r="AM90" s="401">
        <f t="shared" si="213"/>
        <v>0</v>
      </c>
      <c r="AN90" s="772"/>
      <c r="AO90" s="778"/>
      <c r="AP90" s="778"/>
      <c r="AQ90" s="776"/>
      <c r="AR90" s="385">
        <f t="shared" si="214"/>
        <v>0</v>
      </c>
      <c r="AS90" s="386">
        <f t="shared" si="215"/>
        <v>0</v>
      </c>
      <c r="AT90" s="387">
        <f t="shared" si="216"/>
        <v>0</v>
      </c>
      <c r="AU90" s="387">
        <f t="shared" si="217"/>
        <v>0</v>
      </c>
      <c r="AV90" s="640"/>
      <c r="AW90" s="641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/>
      <c r="BJ90" s="145"/>
      <c r="BK90" s="145"/>
      <c r="BL90" s="145"/>
      <c r="BM90" s="145"/>
      <c r="BN90" s="145"/>
      <c r="BO90" s="145"/>
      <c r="BP90" s="145"/>
      <c r="BQ90" s="3"/>
    </row>
    <row r="91" spans="1:69" ht="18" customHeight="1" x14ac:dyDescent="0.25">
      <c r="A91" s="411" t="s">
        <v>148</v>
      </c>
      <c r="B91" s="661"/>
      <c r="C91" s="661"/>
      <c r="D91" s="106"/>
      <c r="E91" s="106"/>
      <c r="F91" s="112"/>
      <c r="G91" s="396">
        <f t="shared" si="209"/>
        <v>0</v>
      </c>
      <c r="H91" s="772"/>
      <c r="I91" s="752"/>
      <c r="J91" s="752"/>
      <c r="K91" s="753"/>
      <c r="L91" s="113"/>
      <c r="M91" s="106"/>
      <c r="N91" s="112"/>
      <c r="O91" s="399">
        <f t="shared" si="210"/>
        <v>0</v>
      </c>
      <c r="P91" s="772"/>
      <c r="Q91" s="775"/>
      <c r="R91" s="651"/>
      <c r="S91" s="776"/>
      <c r="T91" s="113"/>
      <c r="U91" s="106"/>
      <c r="V91" s="112"/>
      <c r="W91" s="401">
        <f t="shared" si="211"/>
        <v>0</v>
      </c>
      <c r="X91" s="772"/>
      <c r="Y91" s="778"/>
      <c r="Z91" s="778"/>
      <c r="AA91" s="776"/>
      <c r="AB91" s="113"/>
      <c r="AC91" s="106"/>
      <c r="AD91" s="112"/>
      <c r="AE91" s="401">
        <f t="shared" si="212"/>
        <v>0</v>
      </c>
      <c r="AF91" s="772"/>
      <c r="AG91" s="778"/>
      <c r="AH91" s="778"/>
      <c r="AI91" s="776"/>
      <c r="AJ91" s="113"/>
      <c r="AK91" s="106"/>
      <c r="AL91" s="112"/>
      <c r="AM91" s="401">
        <f t="shared" si="213"/>
        <v>0</v>
      </c>
      <c r="AN91" s="772"/>
      <c r="AO91" s="778"/>
      <c r="AP91" s="778"/>
      <c r="AQ91" s="776"/>
      <c r="AR91" s="385">
        <f t="shared" si="214"/>
        <v>0</v>
      </c>
      <c r="AS91" s="386">
        <f t="shared" si="215"/>
        <v>0</v>
      </c>
      <c r="AT91" s="387">
        <f t="shared" si="216"/>
        <v>0</v>
      </c>
      <c r="AU91" s="387">
        <f t="shared" si="217"/>
        <v>0</v>
      </c>
      <c r="AV91" s="390"/>
      <c r="AW91" s="391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45"/>
      <c r="BM91" s="145"/>
      <c r="BN91" s="145"/>
      <c r="BO91" s="145"/>
      <c r="BP91" s="145"/>
      <c r="BQ91" s="3"/>
    </row>
    <row r="92" spans="1:69" s="453" customFormat="1" ht="18" customHeight="1" x14ac:dyDescent="0.25">
      <c r="A92" s="700" t="s">
        <v>61</v>
      </c>
      <c r="B92" s="701"/>
      <c r="C92" s="521"/>
      <c r="D92" s="521"/>
      <c r="E92" s="521"/>
      <c r="F92" s="522"/>
      <c r="G92" s="527">
        <f t="shared" ref="G92:AU92" si="218">SUM(G86:G91)</f>
        <v>0</v>
      </c>
      <c r="H92" s="477">
        <f>SUM(H86:H91)</f>
        <v>0</v>
      </c>
      <c r="I92" s="528">
        <f t="shared" si="218"/>
        <v>0</v>
      </c>
      <c r="J92" s="528">
        <f t="shared" si="218"/>
        <v>0</v>
      </c>
      <c r="K92" s="529">
        <f t="shared" si="218"/>
        <v>0</v>
      </c>
      <c r="L92" s="529">
        <f t="shared" si="218"/>
        <v>0</v>
      </c>
      <c r="M92" s="521">
        <f t="shared" si="218"/>
        <v>0</v>
      </c>
      <c r="N92" s="522">
        <f t="shared" si="218"/>
        <v>0</v>
      </c>
      <c r="O92" s="530">
        <f t="shared" si="218"/>
        <v>0</v>
      </c>
      <c r="P92" s="477">
        <f>SUM(P86:P91)</f>
        <v>0</v>
      </c>
      <c r="Q92" s="531">
        <f>SUM(Q86:Q91)</f>
        <v>0</v>
      </c>
      <c r="R92" s="528">
        <f t="shared" si="218"/>
        <v>0</v>
      </c>
      <c r="S92" s="532">
        <f t="shared" si="218"/>
        <v>0</v>
      </c>
      <c r="T92" s="529">
        <f t="shared" si="218"/>
        <v>0</v>
      </c>
      <c r="U92" s="521">
        <f t="shared" si="218"/>
        <v>0</v>
      </c>
      <c r="V92" s="522">
        <f t="shared" si="218"/>
        <v>0</v>
      </c>
      <c r="W92" s="527">
        <f t="shared" si="218"/>
        <v>0</v>
      </c>
      <c r="X92" s="477">
        <f t="shared" si="218"/>
        <v>0</v>
      </c>
      <c r="Y92" s="528">
        <f t="shared" si="218"/>
        <v>0</v>
      </c>
      <c r="Z92" s="528">
        <f t="shared" si="218"/>
        <v>0</v>
      </c>
      <c r="AA92" s="532">
        <f t="shared" si="218"/>
        <v>0</v>
      </c>
      <c r="AB92" s="529">
        <f t="shared" si="218"/>
        <v>0</v>
      </c>
      <c r="AC92" s="521">
        <f t="shared" si="218"/>
        <v>0</v>
      </c>
      <c r="AD92" s="522">
        <f t="shared" si="218"/>
        <v>0</v>
      </c>
      <c r="AE92" s="527">
        <f t="shared" si="218"/>
        <v>0</v>
      </c>
      <c r="AF92" s="477">
        <f t="shared" si="218"/>
        <v>0</v>
      </c>
      <c r="AG92" s="528">
        <f t="shared" si="218"/>
        <v>0</v>
      </c>
      <c r="AH92" s="528">
        <f t="shared" si="218"/>
        <v>0</v>
      </c>
      <c r="AI92" s="532">
        <f t="shared" si="218"/>
        <v>0</v>
      </c>
      <c r="AJ92" s="529">
        <f t="shared" si="218"/>
        <v>0</v>
      </c>
      <c r="AK92" s="521">
        <f t="shared" si="218"/>
        <v>0</v>
      </c>
      <c r="AL92" s="522">
        <f t="shared" si="218"/>
        <v>0</v>
      </c>
      <c r="AM92" s="527">
        <f t="shared" si="218"/>
        <v>0</v>
      </c>
      <c r="AN92" s="477">
        <f t="shared" si="218"/>
        <v>0</v>
      </c>
      <c r="AO92" s="528">
        <f t="shared" si="218"/>
        <v>0</v>
      </c>
      <c r="AP92" s="528">
        <f t="shared" si="218"/>
        <v>0</v>
      </c>
      <c r="AQ92" s="532">
        <f t="shared" si="218"/>
        <v>0</v>
      </c>
      <c r="AR92" s="477">
        <f t="shared" si="218"/>
        <v>0</v>
      </c>
      <c r="AS92" s="490">
        <f t="shared" si="218"/>
        <v>0</v>
      </c>
      <c r="AT92" s="490">
        <f t="shared" si="218"/>
        <v>0</v>
      </c>
      <c r="AU92" s="533">
        <f t="shared" si="218"/>
        <v>0</v>
      </c>
      <c r="AV92" s="525"/>
      <c r="AW92" s="526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  <c r="BM92" s="145"/>
      <c r="BN92" s="145"/>
      <c r="BO92" s="145"/>
      <c r="BP92" s="145"/>
      <c r="BQ92" s="474"/>
    </row>
    <row r="93" spans="1:69" s="209" customFormat="1" ht="18" customHeight="1" thickBot="1" x14ac:dyDescent="0.3">
      <c r="A93" s="114" t="s">
        <v>13</v>
      </c>
      <c r="B93" s="115" t="s">
        <v>63</v>
      </c>
      <c r="C93" s="412"/>
      <c r="D93" s="114"/>
      <c r="E93" s="114"/>
      <c r="F93" s="115"/>
      <c r="G93" s="149"/>
      <c r="H93" s="150"/>
      <c r="I93" s="150"/>
      <c r="J93" s="150"/>
      <c r="K93" s="150"/>
      <c r="L93" s="152"/>
      <c r="M93" s="153"/>
      <c r="N93" s="154"/>
      <c r="O93" s="699"/>
      <c r="P93" s="694"/>
      <c r="Q93" s="694"/>
      <c r="R93" s="694"/>
      <c r="S93" s="695"/>
      <c r="T93" s="152"/>
      <c r="U93" s="153"/>
      <c r="V93" s="154"/>
      <c r="W93" s="699"/>
      <c r="X93" s="694"/>
      <c r="Y93" s="694"/>
      <c r="Z93" s="694"/>
      <c r="AA93" s="695"/>
      <c r="AB93" s="152"/>
      <c r="AC93" s="153"/>
      <c r="AD93" s="154"/>
      <c r="AE93" s="699"/>
      <c r="AF93" s="694"/>
      <c r="AG93" s="694"/>
      <c r="AH93" s="694"/>
      <c r="AI93" s="695"/>
      <c r="AJ93" s="152"/>
      <c r="AK93" s="153"/>
      <c r="AL93" s="154"/>
      <c r="AM93" s="699"/>
      <c r="AN93" s="694"/>
      <c r="AO93" s="694"/>
      <c r="AP93" s="694"/>
      <c r="AQ93" s="695"/>
      <c r="AR93" s="735"/>
      <c r="AS93" s="694"/>
      <c r="AT93" s="694"/>
      <c r="AU93" s="694"/>
      <c r="AV93" s="694"/>
      <c r="AW93" s="69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  <c r="BO93" s="145"/>
      <c r="BP93" s="145"/>
      <c r="BQ93" s="145"/>
    </row>
    <row r="94" spans="1:69" ht="18" customHeight="1" x14ac:dyDescent="0.25">
      <c r="A94" s="410" t="s">
        <v>14</v>
      </c>
      <c r="B94" s="659"/>
      <c r="C94" s="660"/>
      <c r="D94" s="104"/>
      <c r="E94" s="104"/>
      <c r="F94" s="105"/>
      <c r="G94" s="377">
        <f>SUM(H94:K94)</f>
        <v>0</v>
      </c>
      <c r="H94" s="779"/>
      <c r="I94" s="750"/>
      <c r="J94" s="750"/>
      <c r="K94" s="755"/>
      <c r="L94" s="116"/>
      <c r="M94" s="117"/>
      <c r="N94" s="118"/>
      <c r="O94" s="377">
        <f t="shared" ref="O94:O96" si="219">SUM(P94:S94)</f>
        <v>0</v>
      </c>
      <c r="P94" s="779"/>
      <c r="Q94" s="750"/>
      <c r="R94" s="750"/>
      <c r="S94" s="755"/>
      <c r="T94" s="116"/>
      <c r="U94" s="117"/>
      <c r="V94" s="118"/>
      <c r="W94" s="377">
        <f>X94+Y94+Z94+AA94</f>
        <v>0</v>
      </c>
      <c r="X94" s="779"/>
      <c r="Y94" s="750"/>
      <c r="Z94" s="750"/>
      <c r="AA94" s="755"/>
      <c r="AB94" s="116"/>
      <c r="AC94" s="117"/>
      <c r="AD94" s="118"/>
      <c r="AE94" s="377">
        <f>AF94+AG94+AH94+AI94</f>
        <v>0</v>
      </c>
      <c r="AF94" s="779"/>
      <c r="AG94" s="750"/>
      <c r="AH94" s="750"/>
      <c r="AI94" s="755"/>
      <c r="AJ94" s="116"/>
      <c r="AK94" s="117"/>
      <c r="AL94" s="118"/>
      <c r="AM94" s="377">
        <f>AN94+AO94+AP94+AQ94</f>
        <v>0</v>
      </c>
      <c r="AN94" s="779"/>
      <c r="AO94" s="750"/>
      <c r="AP94" s="750"/>
      <c r="AQ94" s="755"/>
      <c r="AR94" s="327">
        <f>H94+P94+X94+AF94+AN94</f>
        <v>0</v>
      </c>
      <c r="AS94" s="40">
        <f>J94+Q94+Y94+AG94+AO94</f>
        <v>0</v>
      </c>
      <c r="AT94" s="318">
        <f>J94+R94+Z94+AH94+AP94</f>
        <v>0</v>
      </c>
      <c r="AU94" s="318">
        <f t="shared" ref="AT94:AU96" si="220">K94+S94+AA94+AI94+AQ94</f>
        <v>0</v>
      </c>
      <c r="AV94" s="318"/>
      <c r="AW94" s="392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  <c r="BM94" s="145"/>
      <c r="BN94" s="145"/>
      <c r="BO94" s="145"/>
      <c r="BP94" s="145"/>
      <c r="BQ94" s="3"/>
    </row>
    <row r="95" spans="1:69" ht="18" customHeight="1" x14ac:dyDescent="0.25">
      <c r="A95" s="411" t="s">
        <v>15</v>
      </c>
      <c r="B95" s="661"/>
      <c r="C95" s="662"/>
      <c r="D95" s="68"/>
      <c r="E95" s="68"/>
      <c r="F95" s="73"/>
      <c r="G95" s="378">
        <f t="shared" ref="G95:G96" si="221">SUM(H95:K95)</f>
        <v>0</v>
      </c>
      <c r="H95" s="780"/>
      <c r="I95" s="752"/>
      <c r="J95" s="752"/>
      <c r="K95" s="753"/>
      <c r="L95" s="119"/>
      <c r="M95" s="52"/>
      <c r="N95" s="118"/>
      <c r="O95" s="378">
        <f t="shared" si="219"/>
        <v>0</v>
      </c>
      <c r="P95" s="780"/>
      <c r="Q95" s="752"/>
      <c r="R95" s="752"/>
      <c r="S95" s="753"/>
      <c r="T95" s="119"/>
      <c r="U95" s="52"/>
      <c r="V95" s="118"/>
      <c r="W95" s="378">
        <f t="shared" ref="W95:W96" si="222">X95+Y95+Z95+AA95</f>
        <v>0</v>
      </c>
      <c r="X95" s="780"/>
      <c r="Y95" s="752"/>
      <c r="Z95" s="752"/>
      <c r="AA95" s="753"/>
      <c r="AB95" s="119"/>
      <c r="AC95" s="52"/>
      <c r="AD95" s="118"/>
      <c r="AE95" s="378">
        <f t="shared" ref="AE95:AE96" si="223">AF95+AG95+AH95+AI95</f>
        <v>0</v>
      </c>
      <c r="AF95" s="780"/>
      <c r="AG95" s="752"/>
      <c r="AH95" s="752"/>
      <c r="AI95" s="753"/>
      <c r="AJ95" s="119"/>
      <c r="AK95" s="52"/>
      <c r="AL95" s="118"/>
      <c r="AM95" s="378">
        <f t="shared" ref="AM95:AM96" si="224">AN95+AO95+AP95+AQ95</f>
        <v>0</v>
      </c>
      <c r="AN95" s="780"/>
      <c r="AO95" s="752"/>
      <c r="AP95" s="752"/>
      <c r="AQ95" s="753"/>
      <c r="AR95" s="328">
        <f>H95+P95+X95+AF95+AN95</f>
        <v>0</v>
      </c>
      <c r="AS95" s="49">
        <f>J95+Q95+Y95+AG95+AO95</f>
        <v>0</v>
      </c>
      <c r="AT95" s="319">
        <f t="shared" si="220"/>
        <v>0</v>
      </c>
      <c r="AU95" s="319">
        <f t="shared" si="220"/>
        <v>0</v>
      </c>
      <c r="AV95" s="319"/>
      <c r="AW95" s="393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  <c r="BM95" s="145"/>
      <c r="BN95" s="145"/>
      <c r="BO95" s="145"/>
      <c r="BP95" s="145"/>
      <c r="BQ95" s="3"/>
    </row>
    <row r="96" spans="1:69" ht="18" customHeight="1" x14ac:dyDescent="0.25">
      <c r="A96" s="411" t="s">
        <v>16</v>
      </c>
      <c r="B96" s="661"/>
      <c r="C96" s="662"/>
      <c r="D96" s="68"/>
      <c r="E96" s="68"/>
      <c r="F96" s="73"/>
      <c r="G96" s="378">
        <f t="shared" si="221"/>
        <v>0</v>
      </c>
      <c r="H96" s="780"/>
      <c r="I96" s="752"/>
      <c r="J96" s="752"/>
      <c r="K96" s="753"/>
      <c r="L96" s="119"/>
      <c r="M96" s="52"/>
      <c r="N96" s="118"/>
      <c r="O96" s="378">
        <f t="shared" si="219"/>
        <v>0</v>
      </c>
      <c r="P96" s="780"/>
      <c r="Q96" s="752"/>
      <c r="R96" s="752"/>
      <c r="S96" s="753"/>
      <c r="T96" s="119"/>
      <c r="U96" s="52"/>
      <c r="V96" s="118"/>
      <c r="W96" s="378">
        <f t="shared" si="222"/>
        <v>0</v>
      </c>
      <c r="X96" s="780"/>
      <c r="Y96" s="752"/>
      <c r="Z96" s="752"/>
      <c r="AA96" s="753"/>
      <c r="AB96" s="119"/>
      <c r="AC96" s="52"/>
      <c r="AD96" s="118"/>
      <c r="AE96" s="378">
        <f t="shared" si="223"/>
        <v>0</v>
      </c>
      <c r="AF96" s="780"/>
      <c r="AG96" s="752"/>
      <c r="AH96" s="752"/>
      <c r="AI96" s="753"/>
      <c r="AJ96" s="119"/>
      <c r="AK96" s="52"/>
      <c r="AL96" s="118"/>
      <c r="AM96" s="378">
        <f t="shared" si="224"/>
        <v>0</v>
      </c>
      <c r="AN96" s="780"/>
      <c r="AO96" s="752"/>
      <c r="AP96" s="752"/>
      <c r="AQ96" s="753"/>
      <c r="AR96" s="328">
        <f>H96+P96+X96+AF96+AN96</f>
        <v>0</v>
      </c>
      <c r="AS96" s="49">
        <f>J96+Q96+Y96+AG96+AO96</f>
        <v>0</v>
      </c>
      <c r="AT96" s="319">
        <f t="shared" si="220"/>
        <v>0</v>
      </c>
      <c r="AU96" s="319">
        <f>K96+S96+AA96+AI96+AQ96</f>
        <v>0</v>
      </c>
      <c r="AV96" s="319"/>
      <c r="AW96" s="393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145"/>
      <c r="BO96" s="145"/>
      <c r="BP96" s="145"/>
      <c r="BQ96" s="3"/>
    </row>
    <row r="97" spans="1:69" ht="18" customHeight="1" x14ac:dyDescent="0.25">
      <c r="A97" s="411" t="s">
        <v>17</v>
      </c>
      <c r="B97" s="661"/>
      <c r="C97" s="662"/>
      <c r="D97" s="68"/>
      <c r="E97" s="68"/>
      <c r="F97" s="73"/>
      <c r="G97" s="378">
        <f t="shared" ref="G97:G99" si="225">SUM(H97:K97)</f>
        <v>0</v>
      </c>
      <c r="H97" s="780"/>
      <c r="I97" s="752"/>
      <c r="J97" s="752"/>
      <c r="K97" s="753"/>
      <c r="L97" s="119"/>
      <c r="M97" s="52"/>
      <c r="N97" s="118"/>
      <c r="O97" s="378">
        <f t="shared" ref="O97:O99" si="226">SUM(P97:S97)</f>
        <v>0</v>
      </c>
      <c r="P97" s="780"/>
      <c r="Q97" s="752"/>
      <c r="R97" s="752"/>
      <c r="S97" s="753"/>
      <c r="T97" s="119"/>
      <c r="U97" s="52"/>
      <c r="V97" s="118"/>
      <c r="W97" s="378">
        <f t="shared" ref="W97:W99" si="227">X97+Y97+Z97+AA97</f>
        <v>0</v>
      </c>
      <c r="X97" s="780"/>
      <c r="Y97" s="752"/>
      <c r="Z97" s="752"/>
      <c r="AA97" s="753"/>
      <c r="AB97" s="119"/>
      <c r="AC97" s="52"/>
      <c r="AD97" s="118"/>
      <c r="AE97" s="378">
        <f t="shared" ref="AE97:AE99" si="228">AF97+AG97+AH97+AI97</f>
        <v>0</v>
      </c>
      <c r="AF97" s="780"/>
      <c r="AG97" s="752"/>
      <c r="AH97" s="752"/>
      <c r="AI97" s="753"/>
      <c r="AJ97" s="119"/>
      <c r="AK97" s="52"/>
      <c r="AL97" s="118"/>
      <c r="AM97" s="378">
        <f t="shared" ref="AM97:AM99" si="229">AN97+AO97+AP97+AQ97</f>
        <v>0</v>
      </c>
      <c r="AN97" s="780"/>
      <c r="AO97" s="752"/>
      <c r="AP97" s="752"/>
      <c r="AQ97" s="753"/>
      <c r="AR97" s="328">
        <f t="shared" ref="AR97:AR99" si="230">H97+P97+X97+AF97+AN97</f>
        <v>0</v>
      </c>
      <c r="AS97" s="49">
        <f t="shared" ref="AS97:AS99" si="231">J97+Q97+Y97+AG97+AO97</f>
        <v>0</v>
      </c>
      <c r="AT97" s="319">
        <f t="shared" ref="AT97:AT99" si="232">J97+R97+Z97+AH97+AP97</f>
        <v>0</v>
      </c>
      <c r="AU97" s="319">
        <f t="shared" ref="AU97:AU99" si="233">K97+S97+AA97+AI97+AQ97</f>
        <v>0</v>
      </c>
      <c r="AV97" s="330"/>
      <c r="AW97" s="642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  <c r="BO97" s="145"/>
      <c r="BP97" s="145"/>
      <c r="BQ97" s="3"/>
    </row>
    <row r="98" spans="1:69" ht="18" customHeight="1" x14ac:dyDescent="0.25">
      <c r="A98" s="411" t="s">
        <v>149</v>
      </c>
      <c r="B98" s="661"/>
      <c r="C98" s="662"/>
      <c r="D98" s="68"/>
      <c r="E98" s="68"/>
      <c r="F98" s="73"/>
      <c r="G98" s="378">
        <f t="shared" si="225"/>
        <v>0</v>
      </c>
      <c r="H98" s="780"/>
      <c r="I98" s="752"/>
      <c r="J98" s="752"/>
      <c r="K98" s="753"/>
      <c r="L98" s="119"/>
      <c r="M98" s="52"/>
      <c r="N98" s="118"/>
      <c r="O98" s="378">
        <f t="shared" si="226"/>
        <v>0</v>
      </c>
      <c r="P98" s="780"/>
      <c r="Q98" s="752"/>
      <c r="R98" s="752"/>
      <c r="S98" s="753"/>
      <c r="T98" s="119"/>
      <c r="U98" s="52"/>
      <c r="V98" s="118"/>
      <c r="W98" s="378">
        <f t="shared" si="227"/>
        <v>0</v>
      </c>
      <c r="X98" s="780"/>
      <c r="Y98" s="752"/>
      <c r="Z98" s="752"/>
      <c r="AA98" s="753"/>
      <c r="AB98" s="119"/>
      <c r="AC98" s="52"/>
      <c r="AD98" s="118"/>
      <c r="AE98" s="378">
        <f t="shared" si="228"/>
        <v>0</v>
      </c>
      <c r="AF98" s="780"/>
      <c r="AG98" s="752"/>
      <c r="AH98" s="752"/>
      <c r="AI98" s="753"/>
      <c r="AJ98" s="119"/>
      <c r="AK98" s="52"/>
      <c r="AL98" s="118"/>
      <c r="AM98" s="378">
        <f t="shared" si="229"/>
        <v>0</v>
      </c>
      <c r="AN98" s="780"/>
      <c r="AO98" s="752"/>
      <c r="AP98" s="752"/>
      <c r="AQ98" s="753"/>
      <c r="AR98" s="328">
        <f t="shared" si="230"/>
        <v>0</v>
      </c>
      <c r="AS98" s="49">
        <f t="shared" si="231"/>
        <v>0</v>
      </c>
      <c r="AT98" s="319">
        <f t="shared" si="232"/>
        <v>0</v>
      </c>
      <c r="AU98" s="319">
        <f t="shared" si="233"/>
        <v>0</v>
      </c>
      <c r="AV98" s="330"/>
      <c r="AW98" s="642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  <c r="BO98" s="145"/>
      <c r="BP98" s="145"/>
      <c r="BQ98" s="3"/>
    </row>
    <row r="99" spans="1:69" ht="18" customHeight="1" x14ac:dyDescent="0.25">
      <c r="A99" s="411" t="s">
        <v>150</v>
      </c>
      <c r="B99" s="661"/>
      <c r="C99" s="662"/>
      <c r="D99" s="68"/>
      <c r="E99" s="68"/>
      <c r="F99" s="73"/>
      <c r="G99" s="378">
        <f t="shared" si="225"/>
        <v>0</v>
      </c>
      <c r="H99" s="780"/>
      <c r="I99" s="752"/>
      <c r="J99" s="752"/>
      <c r="K99" s="753"/>
      <c r="L99" s="119"/>
      <c r="M99" s="52"/>
      <c r="N99" s="118"/>
      <c r="O99" s="378">
        <f t="shared" si="226"/>
        <v>0</v>
      </c>
      <c r="P99" s="780"/>
      <c r="Q99" s="752"/>
      <c r="R99" s="752"/>
      <c r="S99" s="753"/>
      <c r="T99" s="119"/>
      <c r="U99" s="52"/>
      <c r="V99" s="118"/>
      <c r="W99" s="378">
        <f t="shared" si="227"/>
        <v>0</v>
      </c>
      <c r="X99" s="780"/>
      <c r="Y99" s="752"/>
      <c r="Z99" s="752"/>
      <c r="AA99" s="753"/>
      <c r="AB99" s="119"/>
      <c r="AC99" s="52"/>
      <c r="AD99" s="118"/>
      <c r="AE99" s="378">
        <f t="shared" si="228"/>
        <v>0</v>
      </c>
      <c r="AF99" s="780"/>
      <c r="AG99" s="752"/>
      <c r="AH99" s="752"/>
      <c r="AI99" s="753"/>
      <c r="AJ99" s="119"/>
      <c r="AK99" s="52"/>
      <c r="AL99" s="118"/>
      <c r="AM99" s="378">
        <f t="shared" si="229"/>
        <v>0</v>
      </c>
      <c r="AN99" s="780"/>
      <c r="AO99" s="752"/>
      <c r="AP99" s="752"/>
      <c r="AQ99" s="753"/>
      <c r="AR99" s="328">
        <f t="shared" si="230"/>
        <v>0</v>
      </c>
      <c r="AS99" s="49">
        <f t="shared" si="231"/>
        <v>0</v>
      </c>
      <c r="AT99" s="319">
        <f t="shared" si="232"/>
        <v>0</v>
      </c>
      <c r="AU99" s="319">
        <f t="shared" si="233"/>
        <v>0</v>
      </c>
      <c r="AV99" s="330"/>
      <c r="AW99" s="394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  <c r="BO99" s="145"/>
      <c r="BP99" s="145"/>
      <c r="BQ99" s="3"/>
    </row>
    <row r="100" spans="1:69" s="453" customFormat="1" ht="18" customHeight="1" x14ac:dyDescent="0.25">
      <c r="A100" s="700" t="s">
        <v>61</v>
      </c>
      <c r="B100" s="701"/>
      <c r="C100" s="534"/>
      <c r="D100" s="534"/>
      <c r="E100" s="534" t="s">
        <v>18</v>
      </c>
      <c r="F100" s="534"/>
      <c r="G100" s="535">
        <f>SUM(G94:G99)</f>
        <v>0</v>
      </c>
      <c r="H100" s="536">
        <f>SUM(H94:H99)</f>
        <v>0</v>
      </c>
      <c r="I100" s="537">
        <f>SUM(I94:I99)</f>
        <v>0</v>
      </c>
      <c r="J100" s="537">
        <f>SUM(J94:J99)</f>
        <v>0</v>
      </c>
      <c r="K100" s="538">
        <f>SUM(K94:K99)</f>
        <v>0</v>
      </c>
      <c r="L100" s="534">
        <f>SUM(L99:L99)</f>
        <v>0</v>
      </c>
      <c r="M100" s="534">
        <f>SUM(M99:M99)</f>
        <v>0</v>
      </c>
      <c r="N100" s="534">
        <f>SUM(N99:N99)</f>
        <v>0</v>
      </c>
      <c r="O100" s="535">
        <f>SUM(O94:O99)</f>
        <v>0</v>
      </c>
      <c r="P100" s="536">
        <f>SUM(P94:P99)</f>
        <v>0</v>
      </c>
      <c r="Q100" s="537">
        <f>SUM(Q94:Q99)</f>
        <v>0</v>
      </c>
      <c r="R100" s="537">
        <f>SUM(R94:R99)</f>
        <v>0</v>
      </c>
      <c r="S100" s="538">
        <f>SUM(S94:S99)</f>
        <v>0</v>
      </c>
      <c r="T100" s="534">
        <f>SUM(T99:T99)</f>
        <v>0</v>
      </c>
      <c r="U100" s="534">
        <f>SUM(U99:U99)</f>
        <v>0</v>
      </c>
      <c r="V100" s="534">
        <f>SUM(V99:V99)</f>
        <v>0</v>
      </c>
      <c r="W100" s="535">
        <f>SUM(W94:W99)</f>
        <v>0</v>
      </c>
      <c r="X100" s="536">
        <f>SUM(X94:X99)</f>
        <v>0</v>
      </c>
      <c r="Y100" s="537">
        <f>SUM(Y94:Y99)</f>
        <v>0</v>
      </c>
      <c r="Z100" s="537">
        <f>SUM(Z94:Z99)</f>
        <v>0</v>
      </c>
      <c r="AA100" s="538">
        <f>SUM(AA94:AA99)</f>
        <v>0</v>
      </c>
      <c r="AB100" s="534">
        <f>SUM(AB99:AB99)</f>
        <v>0</v>
      </c>
      <c r="AC100" s="534">
        <f>SUM(AC99:AC99)</f>
        <v>0</v>
      </c>
      <c r="AD100" s="534">
        <f>SUM(AD99:AD99)</f>
        <v>0</v>
      </c>
      <c r="AE100" s="535">
        <f>SUM(AE94:AE99)</f>
        <v>0</v>
      </c>
      <c r="AF100" s="536">
        <f>SUM(AF94:AF99)</f>
        <v>0</v>
      </c>
      <c r="AG100" s="537">
        <f>SUM(AG94:AG99)</f>
        <v>0</v>
      </c>
      <c r="AH100" s="537">
        <f>SUM(AH94:AH99)</f>
        <v>0</v>
      </c>
      <c r="AI100" s="538">
        <f>SUM(AI94:AI99)</f>
        <v>0</v>
      </c>
      <c r="AJ100" s="534">
        <f>SUM(AJ99:AJ99)</f>
        <v>0</v>
      </c>
      <c r="AK100" s="534">
        <f>SUM(AK99:AK99)</f>
        <v>0</v>
      </c>
      <c r="AL100" s="534">
        <f>SUM(AL99:AL99)</f>
        <v>0</v>
      </c>
      <c r="AM100" s="535">
        <f t="shared" ref="AM100:AU100" si="234">SUM(AM94:AM99)</f>
        <v>0</v>
      </c>
      <c r="AN100" s="536">
        <f t="shared" si="234"/>
        <v>0</v>
      </c>
      <c r="AO100" s="537">
        <f t="shared" si="234"/>
        <v>0</v>
      </c>
      <c r="AP100" s="537">
        <f t="shared" si="234"/>
        <v>0</v>
      </c>
      <c r="AQ100" s="538">
        <f t="shared" si="234"/>
        <v>0</v>
      </c>
      <c r="AR100" s="539">
        <f t="shared" si="234"/>
        <v>0</v>
      </c>
      <c r="AS100" s="490">
        <f t="shared" si="234"/>
        <v>0</v>
      </c>
      <c r="AT100" s="490">
        <f t="shared" si="234"/>
        <v>0</v>
      </c>
      <c r="AU100" s="490">
        <f t="shared" si="234"/>
        <v>0</v>
      </c>
      <c r="AV100" s="540"/>
      <c r="AW100" s="541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  <c r="BM100" s="145"/>
      <c r="BN100" s="145"/>
      <c r="BO100" s="145"/>
      <c r="BP100" s="145"/>
      <c r="BQ100" s="474"/>
    </row>
    <row r="101" spans="1:69" s="209" customFormat="1" ht="18" customHeight="1" thickBot="1" x14ac:dyDescent="0.3">
      <c r="A101" s="231" t="s">
        <v>25</v>
      </c>
      <c r="B101" s="232" t="s">
        <v>64</v>
      </c>
      <c r="C101" s="232"/>
      <c r="D101" s="148"/>
      <c r="E101" s="148"/>
      <c r="F101" s="148"/>
      <c r="G101" s="155"/>
      <c r="H101" s="156"/>
      <c r="I101" s="156"/>
      <c r="J101" s="156"/>
      <c r="K101" s="156"/>
      <c r="L101" s="158"/>
      <c r="M101" s="158"/>
      <c r="N101" s="158"/>
      <c r="O101" s="155"/>
      <c r="P101" s="156"/>
      <c r="Q101" s="156"/>
      <c r="R101" s="156"/>
      <c r="S101" s="157"/>
      <c r="T101" s="159"/>
      <c r="U101" s="160"/>
      <c r="V101" s="161"/>
      <c r="W101" s="155"/>
      <c r="X101" s="156"/>
      <c r="Y101" s="156"/>
      <c r="Z101" s="156"/>
      <c r="AA101" s="157"/>
      <c r="AB101" s="159"/>
      <c r="AC101" s="160"/>
      <c r="AD101" s="161"/>
      <c r="AE101" s="155"/>
      <c r="AF101" s="156"/>
      <c r="AG101" s="156"/>
      <c r="AH101" s="156"/>
      <c r="AI101" s="157"/>
      <c r="AJ101" s="159"/>
      <c r="AK101" s="160"/>
      <c r="AL101" s="161"/>
      <c r="AM101" s="155"/>
      <c r="AN101" s="156"/>
      <c r="AO101" s="156"/>
      <c r="AP101" s="156"/>
      <c r="AQ101" s="156"/>
      <c r="AR101" s="246"/>
      <c r="AS101" s="247"/>
      <c r="AT101" s="247"/>
      <c r="AU101" s="247"/>
      <c r="AV101" s="375"/>
      <c r="AW101" s="376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  <c r="BM101" s="145"/>
      <c r="BN101" s="145"/>
      <c r="BO101" s="145"/>
      <c r="BP101" s="145"/>
      <c r="BQ101" s="145"/>
    </row>
    <row r="102" spans="1:69" ht="18" customHeight="1" x14ac:dyDescent="0.25">
      <c r="A102" s="114" t="s">
        <v>26</v>
      </c>
      <c r="B102" s="114" t="s">
        <v>66</v>
      </c>
      <c r="C102" s="114"/>
      <c r="D102" s="120"/>
      <c r="E102" s="120"/>
      <c r="F102" s="121"/>
      <c r="G102" s="149"/>
      <c r="H102" s="150"/>
      <c r="I102" s="150"/>
      <c r="J102" s="150"/>
      <c r="K102" s="150"/>
      <c r="L102" s="152"/>
      <c r="M102" s="153"/>
      <c r="N102" s="154"/>
      <c r="O102" s="699"/>
      <c r="P102" s="694"/>
      <c r="Q102" s="694"/>
      <c r="R102" s="694"/>
      <c r="S102" s="695"/>
      <c r="T102" s="152"/>
      <c r="U102" s="153"/>
      <c r="V102" s="154"/>
      <c r="W102" s="699"/>
      <c r="X102" s="694"/>
      <c r="Y102" s="694"/>
      <c r="Z102" s="694"/>
      <c r="AA102" s="695"/>
      <c r="AB102" s="152"/>
      <c r="AC102" s="153"/>
      <c r="AD102" s="154"/>
      <c r="AE102" s="699"/>
      <c r="AF102" s="694"/>
      <c r="AG102" s="694"/>
      <c r="AH102" s="694"/>
      <c r="AI102" s="695"/>
      <c r="AJ102" s="152"/>
      <c r="AK102" s="153"/>
      <c r="AL102" s="154"/>
      <c r="AM102" s="699"/>
      <c r="AN102" s="694"/>
      <c r="AO102" s="694"/>
      <c r="AP102" s="694"/>
      <c r="AQ102" s="695"/>
      <c r="AR102" s="699"/>
      <c r="AS102" s="694"/>
      <c r="AT102" s="694"/>
      <c r="AU102" s="694"/>
      <c r="AV102" s="694"/>
      <c r="AW102" s="69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  <c r="BO102" s="145"/>
      <c r="BP102" s="145"/>
      <c r="BQ102" s="3"/>
    </row>
    <row r="103" spans="1:69" ht="18" customHeight="1" x14ac:dyDescent="0.25">
      <c r="A103" s="413" t="s">
        <v>27</v>
      </c>
      <c r="B103" s="659"/>
      <c r="C103" s="660"/>
      <c r="D103" s="102"/>
      <c r="E103" s="102"/>
      <c r="F103" s="80"/>
      <c r="G103" s="377">
        <f>H103+I103+J103+K103</f>
        <v>0</v>
      </c>
      <c r="H103" s="779"/>
      <c r="I103" s="612"/>
      <c r="J103" s="781"/>
      <c r="K103" s="782"/>
      <c r="L103" s="116"/>
      <c r="M103" s="117"/>
      <c r="N103" s="118"/>
      <c r="O103" s="377">
        <f>P103+Q103+R103+S103</f>
        <v>0</v>
      </c>
      <c r="P103" s="779"/>
      <c r="Q103" s="612"/>
      <c r="R103" s="781"/>
      <c r="S103" s="782"/>
      <c r="T103" s="116"/>
      <c r="U103" s="117"/>
      <c r="V103" s="118"/>
      <c r="W103" s="377">
        <f t="shared" ref="W103:W107" si="235">X103+Y103+Z103+AA103</f>
        <v>0</v>
      </c>
      <c r="X103" s="779"/>
      <c r="Y103" s="612"/>
      <c r="Z103" s="781"/>
      <c r="AA103" s="782"/>
      <c r="AB103" s="116"/>
      <c r="AC103" s="117"/>
      <c r="AD103" s="118"/>
      <c r="AE103" s="377">
        <f t="shared" ref="AE103:AE107" si="236">AF103+AG103+AH103+AI103</f>
        <v>0</v>
      </c>
      <c r="AF103" s="779"/>
      <c r="AG103" s="612"/>
      <c r="AH103" s="781"/>
      <c r="AI103" s="782"/>
      <c r="AJ103" s="116"/>
      <c r="AK103" s="117"/>
      <c r="AL103" s="118"/>
      <c r="AM103" s="377">
        <f t="shared" ref="AM103:AM107" si="237">AN103+AO103+AP103+AQ103</f>
        <v>0</v>
      </c>
      <c r="AN103" s="779"/>
      <c r="AO103" s="612"/>
      <c r="AP103" s="781"/>
      <c r="AQ103" s="782"/>
      <c r="AR103" s="381">
        <f t="shared" ref="AR103:AU107" si="238">H103+P103+X103+AF103+AN103</f>
        <v>0</v>
      </c>
      <c r="AS103" s="318">
        <f t="shared" si="238"/>
        <v>0</v>
      </c>
      <c r="AT103" s="318">
        <f t="shared" si="238"/>
        <v>0</v>
      </c>
      <c r="AU103" s="318">
        <f t="shared" si="238"/>
        <v>0</v>
      </c>
      <c r="AV103" s="318"/>
      <c r="AW103" s="324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5"/>
      <c r="BN103" s="145"/>
      <c r="BO103" s="145"/>
      <c r="BP103" s="145"/>
      <c r="BQ103" s="3"/>
    </row>
    <row r="104" spans="1:69" ht="18" customHeight="1" x14ac:dyDescent="0.25">
      <c r="A104" s="414" t="s">
        <v>28</v>
      </c>
      <c r="B104" s="661"/>
      <c r="C104" s="662"/>
      <c r="D104" s="51"/>
      <c r="E104" s="51"/>
      <c r="F104" s="47"/>
      <c r="G104" s="378">
        <f t="shared" ref="G104:G107" si="239">H104+I104+J104+K104</f>
        <v>0</v>
      </c>
      <c r="H104" s="780"/>
      <c r="I104" s="616"/>
      <c r="J104" s="783"/>
      <c r="K104" s="784"/>
      <c r="L104" s="119"/>
      <c r="M104" s="52"/>
      <c r="N104" s="118"/>
      <c r="O104" s="378">
        <f t="shared" ref="O104:O107" si="240">P104+Q104+R104+S104</f>
        <v>0</v>
      </c>
      <c r="P104" s="780"/>
      <c r="Q104" s="616"/>
      <c r="R104" s="783"/>
      <c r="S104" s="784"/>
      <c r="T104" s="119"/>
      <c r="U104" s="52"/>
      <c r="V104" s="118"/>
      <c r="W104" s="378">
        <f t="shared" si="235"/>
        <v>0</v>
      </c>
      <c r="X104" s="780"/>
      <c r="Y104" s="616"/>
      <c r="Z104" s="783"/>
      <c r="AA104" s="784"/>
      <c r="AB104" s="119"/>
      <c r="AC104" s="52"/>
      <c r="AD104" s="118"/>
      <c r="AE104" s="378">
        <f t="shared" si="236"/>
        <v>0</v>
      </c>
      <c r="AF104" s="780"/>
      <c r="AG104" s="616"/>
      <c r="AH104" s="783"/>
      <c r="AI104" s="784"/>
      <c r="AJ104" s="119"/>
      <c r="AK104" s="52"/>
      <c r="AL104" s="118"/>
      <c r="AM104" s="378">
        <f t="shared" si="237"/>
        <v>0</v>
      </c>
      <c r="AN104" s="780"/>
      <c r="AO104" s="616"/>
      <c r="AP104" s="783"/>
      <c r="AQ104" s="784"/>
      <c r="AR104" s="385">
        <f t="shared" si="238"/>
        <v>0</v>
      </c>
      <c r="AS104" s="319">
        <f t="shared" si="238"/>
        <v>0</v>
      </c>
      <c r="AT104" s="319">
        <f>J104+R104+Z104+AH104+AP104</f>
        <v>0</v>
      </c>
      <c r="AU104" s="319">
        <f t="shared" si="238"/>
        <v>0</v>
      </c>
      <c r="AV104" s="319"/>
      <c r="AW104" s="32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  <c r="BO104" s="145"/>
      <c r="BP104" s="145"/>
      <c r="BQ104" s="3"/>
    </row>
    <row r="105" spans="1:69" ht="18" customHeight="1" x14ac:dyDescent="0.25">
      <c r="A105" s="414" t="s">
        <v>29</v>
      </c>
      <c r="B105" s="661"/>
      <c r="C105" s="662"/>
      <c r="D105" s="51"/>
      <c r="E105" s="51"/>
      <c r="F105" s="47"/>
      <c r="G105" s="378">
        <f t="shared" si="239"/>
        <v>0</v>
      </c>
      <c r="H105" s="780"/>
      <c r="I105" s="616"/>
      <c r="J105" s="785"/>
      <c r="K105" s="784"/>
      <c r="L105" s="119"/>
      <c r="M105" s="52"/>
      <c r="N105" s="118"/>
      <c r="O105" s="378">
        <f t="shared" si="240"/>
        <v>0</v>
      </c>
      <c r="P105" s="780"/>
      <c r="Q105" s="616"/>
      <c r="R105" s="785"/>
      <c r="S105" s="784"/>
      <c r="T105" s="119"/>
      <c r="U105" s="52"/>
      <c r="V105" s="118"/>
      <c r="W105" s="378">
        <f t="shared" si="235"/>
        <v>0</v>
      </c>
      <c r="X105" s="780"/>
      <c r="Y105" s="616"/>
      <c r="Z105" s="785"/>
      <c r="AA105" s="784"/>
      <c r="AB105" s="119"/>
      <c r="AC105" s="52"/>
      <c r="AD105" s="118"/>
      <c r="AE105" s="378">
        <f t="shared" si="236"/>
        <v>0</v>
      </c>
      <c r="AF105" s="780"/>
      <c r="AG105" s="616"/>
      <c r="AH105" s="785"/>
      <c r="AI105" s="784"/>
      <c r="AJ105" s="119"/>
      <c r="AK105" s="52"/>
      <c r="AL105" s="118"/>
      <c r="AM105" s="378">
        <f t="shared" si="237"/>
        <v>0</v>
      </c>
      <c r="AN105" s="780"/>
      <c r="AO105" s="616"/>
      <c r="AP105" s="785"/>
      <c r="AQ105" s="784"/>
      <c r="AR105" s="385">
        <f t="shared" si="238"/>
        <v>0</v>
      </c>
      <c r="AS105" s="319">
        <f t="shared" si="238"/>
        <v>0</v>
      </c>
      <c r="AT105" s="319">
        <f t="shared" si="238"/>
        <v>0</v>
      </c>
      <c r="AU105" s="319">
        <f t="shared" si="238"/>
        <v>0</v>
      </c>
      <c r="AV105" s="319"/>
      <c r="AW105" s="32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3"/>
    </row>
    <row r="106" spans="1:69" ht="18" customHeight="1" x14ac:dyDescent="0.25">
      <c r="A106" s="414" t="s">
        <v>30</v>
      </c>
      <c r="B106" s="661"/>
      <c r="C106" s="662"/>
      <c r="D106" s="51"/>
      <c r="E106" s="51"/>
      <c r="F106" s="47"/>
      <c r="G106" s="378">
        <f t="shared" ref="G106" si="241">H106+I106+J106+K106</f>
        <v>0</v>
      </c>
      <c r="H106" s="780"/>
      <c r="I106" s="616"/>
      <c r="J106" s="785"/>
      <c r="K106" s="784"/>
      <c r="L106" s="119"/>
      <c r="M106" s="52"/>
      <c r="N106" s="118"/>
      <c r="O106" s="378">
        <f t="shared" ref="O106" si="242">P106+Q106+R106+S106</f>
        <v>0</v>
      </c>
      <c r="P106" s="780"/>
      <c r="Q106" s="616"/>
      <c r="R106" s="785"/>
      <c r="S106" s="784"/>
      <c r="T106" s="119"/>
      <c r="U106" s="52"/>
      <c r="V106" s="118"/>
      <c r="W106" s="378">
        <f t="shared" ref="W106" si="243">X106+Y106+Z106+AA106</f>
        <v>0</v>
      </c>
      <c r="X106" s="780"/>
      <c r="Y106" s="616"/>
      <c r="Z106" s="785"/>
      <c r="AA106" s="784"/>
      <c r="AB106" s="119"/>
      <c r="AC106" s="52"/>
      <c r="AD106" s="118"/>
      <c r="AE106" s="378">
        <f t="shared" ref="AE106" si="244">AF106+AG106+AH106+AI106</f>
        <v>0</v>
      </c>
      <c r="AF106" s="780"/>
      <c r="AG106" s="616"/>
      <c r="AH106" s="785"/>
      <c r="AI106" s="784"/>
      <c r="AJ106" s="119"/>
      <c r="AK106" s="52"/>
      <c r="AL106" s="118"/>
      <c r="AM106" s="378">
        <f t="shared" ref="AM106" si="245">AN106+AO106+AP106+AQ106</f>
        <v>0</v>
      </c>
      <c r="AN106" s="780"/>
      <c r="AO106" s="616"/>
      <c r="AP106" s="785"/>
      <c r="AQ106" s="784"/>
      <c r="AR106" s="385">
        <f t="shared" ref="AR106" si="246">H106+P106+X106+AF106+AN106</f>
        <v>0</v>
      </c>
      <c r="AS106" s="319">
        <f t="shared" ref="AS106" si="247">I106+Q106+Y106+AG106+AO106</f>
        <v>0</v>
      </c>
      <c r="AT106" s="319">
        <f t="shared" ref="AT106" si="248">J106+R106+Z106+AH106+AP106</f>
        <v>0</v>
      </c>
      <c r="AU106" s="319">
        <f t="shared" ref="AU106" si="249">K106+S106+AA106+AI106+AQ106</f>
        <v>0</v>
      </c>
      <c r="AV106" s="330"/>
      <c r="AW106" s="331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  <c r="BO106" s="145"/>
      <c r="BP106" s="145"/>
      <c r="BQ106" s="3"/>
    </row>
    <row r="107" spans="1:69" ht="18" customHeight="1" x14ac:dyDescent="0.25">
      <c r="A107" s="415" t="s">
        <v>30</v>
      </c>
      <c r="B107" s="663"/>
      <c r="C107" s="664"/>
      <c r="D107" s="79"/>
      <c r="E107" s="79"/>
      <c r="F107" s="80"/>
      <c r="G107" s="379">
        <f t="shared" si="239"/>
        <v>0</v>
      </c>
      <c r="H107" s="786"/>
      <c r="I107" s="766"/>
      <c r="J107" s="787"/>
      <c r="K107" s="788"/>
      <c r="L107" s="119"/>
      <c r="M107" s="52"/>
      <c r="N107" s="118"/>
      <c r="O107" s="379">
        <f t="shared" si="240"/>
        <v>0</v>
      </c>
      <c r="P107" s="786"/>
      <c r="Q107" s="766"/>
      <c r="R107" s="787"/>
      <c r="S107" s="788"/>
      <c r="T107" s="119"/>
      <c r="U107" s="52"/>
      <c r="V107" s="118"/>
      <c r="W107" s="379">
        <f t="shared" si="235"/>
        <v>0</v>
      </c>
      <c r="X107" s="786"/>
      <c r="Y107" s="766"/>
      <c r="Z107" s="787"/>
      <c r="AA107" s="788"/>
      <c r="AB107" s="119"/>
      <c r="AC107" s="52"/>
      <c r="AD107" s="118"/>
      <c r="AE107" s="379">
        <f t="shared" si="236"/>
        <v>0</v>
      </c>
      <c r="AF107" s="786"/>
      <c r="AG107" s="766"/>
      <c r="AH107" s="787"/>
      <c r="AI107" s="788"/>
      <c r="AJ107" s="119"/>
      <c r="AK107" s="52"/>
      <c r="AL107" s="118"/>
      <c r="AM107" s="379">
        <f t="shared" si="237"/>
        <v>0</v>
      </c>
      <c r="AN107" s="786"/>
      <c r="AO107" s="766"/>
      <c r="AP107" s="787"/>
      <c r="AQ107" s="788"/>
      <c r="AR107" s="389">
        <f t="shared" si="238"/>
        <v>0</v>
      </c>
      <c r="AS107" s="337">
        <f>I107+Q107+Y107+AG107+AO107</f>
        <v>0</v>
      </c>
      <c r="AT107" s="337">
        <f t="shared" si="238"/>
        <v>0</v>
      </c>
      <c r="AU107" s="337">
        <f t="shared" si="238"/>
        <v>0</v>
      </c>
      <c r="AV107" s="337"/>
      <c r="AW107" s="338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5"/>
      <c r="BN107" s="145"/>
      <c r="BO107" s="145"/>
      <c r="BP107" s="145"/>
      <c r="BQ107" s="3"/>
    </row>
    <row r="108" spans="1:69" s="453" customFormat="1" ht="18" customHeight="1" x14ac:dyDescent="0.25">
      <c r="A108" s="700" t="s">
        <v>61</v>
      </c>
      <c r="B108" s="701"/>
      <c r="C108" s="534"/>
      <c r="D108" s="534"/>
      <c r="E108" s="534"/>
      <c r="F108" s="534"/>
      <c r="G108" s="478">
        <f>SUM(G103:G107)</f>
        <v>0</v>
      </c>
      <c r="H108" s="477">
        <f>SUM(H103:H107)</f>
        <v>0</v>
      </c>
      <c r="I108" s="490">
        <f>SUM(I103:I107)</f>
        <v>0</v>
      </c>
      <c r="J108" s="490">
        <f>SUM(J103:J107)</f>
        <v>0</v>
      </c>
      <c r="K108" s="490">
        <f>SUM(K103:K107)</f>
        <v>0</v>
      </c>
      <c r="L108" s="523">
        <f>SUM(L100:L107)</f>
        <v>0</v>
      </c>
      <c r="M108" s="523">
        <f>SUM(M100:M107)</f>
        <v>0</v>
      </c>
      <c r="N108" s="523">
        <f>SUM(N100:N107)</f>
        <v>0</v>
      </c>
      <c r="O108" s="478">
        <f>SUM(O103:O107)</f>
        <v>0</v>
      </c>
      <c r="P108" s="477">
        <f>SUM(P103:P107)</f>
        <v>0</v>
      </c>
      <c r="Q108" s="458">
        <f>SUM(Q103:Q107)</f>
        <v>0</v>
      </c>
      <c r="R108" s="458">
        <f>SUM(R103:R107)</f>
        <v>0</v>
      </c>
      <c r="S108" s="458">
        <f>SUM(S103:S107)</f>
        <v>0</v>
      </c>
      <c r="T108" s="523">
        <f>SUM(T100:T107)</f>
        <v>0</v>
      </c>
      <c r="U108" s="523">
        <f>SUM(U100:U107)</f>
        <v>0</v>
      </c>
      <c r="V108" s="523">
        <f>SUM(V100:V107)</f>
        <v>0</v>
      </c>
      <c r="W108" s="478">
        <f t="shared" ref="W108:AI108" si="250">SUM(W103:W107)</f>
        <v>0</v>
      </c>
      <c r="X108" s="477">
        <f t="shared" si="250"/>
        <v>0</v>
      </c>
      <c r="Y108" s="458">
        <f t="shared" si="250"/>
        <v>0</v>
      </c>
      <c r="Z108" s="458">
        <f t="shared" si="250"/>
        <v>0</v>
      </c>
      <c r="AA108" s="458">
        <f t="shared" si="250"/>
        <v>0</v>
      </c>
      <c r="AB108" s="458">
        <f t="shared" si="250"/>
        <v>0</v>
      </c>
      <c r="AC108" s="458">
        <f t="shared" si="250"/>
        <v>0</v>
      </c>
      <c r="AD108" s="458">
        <f t="shared" si="250"/>
        <v>0</v>
      </c>
      <c r="AE108" s="478">
        <f t="shared" si="250"/>
        <v>0</v>
      </c>
      <c r="AF108" s="477">
        <f t="shared" si="250"/>
        <v>0</v>
      </c>
      <c r="AG108" s="490">
        <f t="shared" si="250"/>
        <v>0</v>
      </c>
      <c r="AH108" s="490">
        <f t="shared" si="250"/>
        <v>0</v>
      </c>
      <c r="AI108" s="490">
        <f t="shared" si="250"/>
        <v>0</v>
      </c>
      <c r="AJ108" s="523">
        <f>SUM(AJ100:AJ107)</f>
        <v>0</v>
      </c>
      <c r="AK108" s="523">
        <f>SUM(AK100:AK107)</f>
        <v>0</v>
      </c>
      <c r="AL108" s="523">
        <f>SUM(AL100:AL107)</f>
        <v>0</v>
      </c>
      <c r="AM108" s="478">
        <f t="shared" ref="AM108:AU108" si="251">SUM(AM103:AM107)</f>
        <v>0</v>
      </c>
      <c r="AN108" s="477">
        <f t="shared" si="251"/>
        <v>0</v>
      </c>
      <c r="AO108" s="490">
        <f t="shared" si="251"/>
        <v>0</v>
      </c>
      <c r="AP108" s="490">
        <f t="shared" si="251"/>
        <v>0</v>
      </c>
      <c r="AQ108" s="533">
        <f t="shared" si="251"/>
        <v>0</v>
      </c>
      <c r="AR108" s="542">
        <f t="shared" si="251"/>
        <v>0</v>
      </c>
      <c r="AS108" s="543">
        <f t="shared" si="251"/>
        <v>0</v>
      </c>
      <c r="AT108" s="543">
        <f t="shared" si="251"/>
        <v>0</v>
      </c>
      <c r="AU108" s="543">
        <f t="shared" si="251"/>
        <v>0</v>
      </c>
      <c r="AV108" s="521"/>
      <c r="AW108" s="544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5"/>
      <c r="BN108" s="145"/>
      <c r="BO108" s="145"/>
      <c r="BP108" s="145"/>
      <c r="BQ108" s="474"/>
    </row>
    <row r="109" spans="1:69" s="209" customFormat="1" ht="18" customHeight="1" x14ac:dyDescent="0.25">
      <c r="A109" s="115" t="s">
        <v>19</v>
      </c>
      <c r="B109" s="248" t="s">
        <v>65</v>
      </c>
      <c r="C109" s="248"/>
      <c r="D109" s="120"/>
      <c r="E109" s="120"/>
      <c r="F109" s="121"/>
      <c r="G109" s="149"/>
      <c r="H109" s="150"/>
      <c r="I109" s="150"/>
      <c r="J109" s="150"/>
      <c r="K109" s="150"/>
      <c r="L109" s="152"/>
      <c r="M109" s="153"/>
      <c r="N109" s="154"/>
      <c r="O109" s="149"/>
      <c r="P109" s="150"/>
      <c r="Q109" s="150"/>
      <c r="R109" s="150"/>
      <c r="S109" s="151"/>
      <c r="T109" s="152"/>
      <c r="U109" s="153"/>
      <c r="V109" s="154"/>
      <c r="W109" s="149"/>
      <c r="X109" s="150"/>
      <c r="Y109" s="150"/>
      <c r="Z109" s="150"/>
      <c r="AA109" s="151"/>
      <c r="AB109" s="152"/>
      <c r="AC109" s="153"/>
      <c r="AD109" s="154"/>
      <c r="AE109" s="149"/>
      <c r="AF109" s="150"/>
      <c r="AG109" s="150"/>
      <c r="AH109" s="150"/>
      <c r="AI109" s="151"/>
      <c r="AJ109" s="152"/>
      <c r="AK109" s="153"/>
      <c r="AL109" s="154"/>
      <c r="AM109" s="149"/>
      <c r="AN109" s="150"/>
      <c r="AO109" s="150"/>
      <c r="AP109" s="150"/>
      <c r="AQ109" s="151"/>
      <c r="AR109" s="149"/>
      <c r="AS109" s="150"/>
      <c r="AT109" s="150"/>
      <c r="AU109" s="150"/>
      <c r="AV109" s="150"/>
      <c r="AW109" s="151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  <c r="BM109" s="145"/>
      <c r="BN109" s="145"/>
      <c r="BO109" s="145"/>
      <c r="BP109" s="145"/>
      <c r="BQ109" s="145"/>
    </row>
    <row r="110" spans="1:69" ht="18" customHeight="1" x14ac:dyDescent="0.25">
      <c r="A110" s="417" t="s">
        <v>20</v>
      </c>
      <c r="B110" s="657"/>
      <c r="C110" s="654"/>
      <c r="D110" s="122"/>
      <c r="E110" s="122"/>
      <c r="F110" s="73"/>
      <c r="G110" s="377">
        <f>H110+I110+J110+K110</f>
        <v>0</v>
      </c>
      <c r="H110" s="779"/>
      <c r="I110" s="612"/>
      <c r="J110" s="612"/>
      <c r="K110" s="613"/>
      <c r="L110" s="116"/>
      <c r="M110" s="117"/>
      <c r="N110" s="118"/>
      <c r="O110" s="377">
        <f>P110+Q110+R110+S110</f>
        <v>0</v>
      </c>
      <c r="P110" s="779"/>
      <c r="Q110" s="612"/>
      <c r="R110" s="612"/>
      <c r="S110" s="613"/>
      <c r="T110" s="116"/>
      <c r="U110" s="117"/>
      <c r="V110" s="118"/>
      <c r="W110" s="377">
        <f t="shared" ref="W110:W111" si="252">X110+Y110+Z110+AA110</f>
        <v>0</v>
      </c>
      <c r="X110" s="779"/>
      <c r="Y110" s="612"/>
      <c r="Z110" s="612"/>
      <c r="AA110" s="613"/>
      <c r="AB110" s="116"/>
      <c r="AC110" s="117"/>
      <c r="AD110" s="118"/>
      <c r="AE110" s="377">
        <f t="shared" ref="AE110:AE111" si="253">AF110+AG110+AH110+AI110</f>
        <v>0</v>
      </c>
      <c r="AF110" s="779"/>
      <c r="AG110" s="612"/>
      <c r="AH110" s="612"/>
      <c r="AI110" s="613"/>
      <c r="AJ110" s="116"/>
      <c r="AK110" s="117"/>
      <c r="AL110" s="118"/>
      <c r="AM110" s="377">
        <f t="shared" ref="AM110:AM111" si="254">AN110+AO110+AP110+AQ110</f>
        <v>0</v>
      </c>
      <c r="AN110" s="779"/>
      <c r="AO110" s="612"/>
      <c r="AP110" s="612"/>
      <c r="AQ110" s="613"/>
      <c r="AR110" s="381">
        <f t="shared" ref="AR110:AU111" si="255">H110+P110+X110+AF110+AN110</f>
        <v>0</v>
      </c>
      <c r="AS110" s="318">
        <f t="shared" si="255"/>
        <v>0</v>
      </c>
      <c r="AT110" s="318">
        <f t="shared" si="255"/>
        <v>0</v>
      </c>
      <c r="AU110" s="318">
        <f t="shared" si="255"/>
        <v>0</v>
      </c>
      <c r="AV110" s="318"/>
      <c r="AW110" s="324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  <c r="BO110" s="145"/>
      <c r="BP110" s="145"/>
      <c r="BQ110" s="3"/>
    </row>
    <row r="111" spans="1:69" ht="18" customHeight="1" x14ac:dyDescent="0.25">
      <c r="A111" s="418" t="s">
        <v>31</v>
      </c>
      <c r="B111" s="658"/>
      <c r="C111" s="656"/>
      <c r="D111" s="68"/>
      <c r="E111" s="68"/>
      <c r="F111" s="73"/>
      <c r="G111" s="378">
        <f t="shared" ref="G111" si="256">H111+I111+J111+K111</f>
        <v>0</v>
      </c>
      <c r="H111" s="780"/>
      <c r="I111" s="616"/>
      <c r="J111" s="616"/>
      <c r="K111" s="617"/>
      <c r="L111" s="119"/>
      <c r="M111" s="52"/>
      <c r="N111" s="118"/>
      <c r="O111" s="378">
        <f>P111+Q111+R111+S111</f>
        <v>0</v>
      </c>
      <c r="P111" s="780"/>
      <c r="Q111" s="616"/>
      <c r="R111" s="616"/>
      <c r="S111" s="617"/>
      <c r="T111" s="119"/>
      <c r="U111" s="52"/>
      <c r="V111" s="118"/>
      <c r="W111" s="378">
        <f t="shared" si="252"/>
        <v>0</v>
      </c>
      <c r="X111" s="780"/>
      <c r="Y111" s="616"/>
      <c r="Z111" s="616"/>
      <c r="AA111" s="617"/>
      <c r="AB111" s="119"/>
      <c r="AC111" s="52"/>
      <c r="AD111" s="118"/>
      <c r="AE111" s="378">
        <f t="shared" si="253"/>
        <v>0</v>
      </c>
      <c r="AF111" s="780"/>
      <c r="AG111" s="616"/>
      <c r="AH111" s="616"/>
      <c r="AI111" s="617"/>
      <c r="AJ111" s="119"/>
      <c r="AK111" s="52"/>
      <c r="AL111" s="118"/>
      <c r="AM111" s="378">
        <f t="shared" si="254"/>
        <v>0</v>
      </c>
      <c r="AN111" s="780"/>
      <c r="AO111" s="616"/>
      <c r="AP111" s="616"/>
      <c r="AQ111" s="617"/>
      <c r="AR111" s="385">
        <f t="shared" si="255"/>
        <v>0</v>
      </c>
      <c r="AS111" s="319">
        <f>I111+Q111+Y111+AG111+AO111</f>
        <v>0</v>
      </c>
      <c r="AT111" s="319">
        <f t="shared" si="255"/>
        <v>0</v>
      </c>
      <c r="AU111" s="319">
        <f t="shared" si="255"/>
        <v>0</v>
      </c>
      <c r="AV111" s="319"/>
      <c r="AW111" s="32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/>
      <c r="BK111" s="145"/>
      <c r="BL111" s="145"/>
      <c r="BM111" s="145"/>
      <c r="BN111" s="145"/>
      <c r="BO111" s="145"/>
      <c r="BP111" s="145"/>
      <c r="BQ111" s="3"/>
    </row>
    <row r="112" spans="1:69" ht="18" customHeight="1" x14ac:dyDescent="0.25">
      <c r="A112" s="418" t="s">
        <v>39</v>
      </c>
      <c r="B112" s="658"/>
      <c r="C112" s="656"/>
      <c r="D112" s="68"/>
      <c r="E112" s="68"/>
      <c r="F112" s="73"/>
      <c r="G112" s="378">
        <f t="shared" ref="G112:G113" si="257">H112+I112+J112+K112</f>
        <v>0</v>
      </c>
      <c r="H112" s="780"/>
      <c r="I112" s="616"/>
      <c r="J112" s="616"/>
      <c r="K112" s="617"/>
      <c r="L112" s="119"/>
      <c r="M112" s="52"/>
      <c r="N112" s="118"/>
      <c r="O112" s="378">
        <f t="shared" ref="O112:O113" si="258">P112+Q112+R112+S112</f>
        <v>0</v>
      </c>
      <c r="P112" s="780"/>
      <c r="Q112" s="616"/>
      <c r="R112" s="616"/>
      <c r="S112" s="617"/>
      <c r="T112" s="119"/>
      <c r="U112" s="52"/>
      <c r="V112" s="118"/>
      <c r="W112" s="378">
        <f t="shared" ref="W112:W113" si="259">X112+Y112+Z112+AA112</f>
        <v>0</v>
      </c>
      <c r="X112" s="780"/>
      <c r="Y112" s="616"/>
      <c r="Z112" s="616"/>
      <c r="AA112" s="617"/>
      <c r="AB112" s="119"/>
      <c r="AC112" s="52"/>
      <c r="AD112" s="118"/>
      <c r="AE112" s="378">
        <f t="shared" ref="AE112:AE113" si="260">AF112+AG112+AH112+AI112</f>
        <v>0</v>
      </c>
      <c r="AF112" s="780"/>
      <c r="AG112" s="616"/>
      <c r="AH112" s="616"/>
      <c r="AI112" s="617"/>
      <c r="AJ112" s="119"/>
      <c r="AK112" s="52"/>
      <c r="AL112" s="118"/>
      <c r="AM112" s="378">
        <f t="shared" ref="AM112:AM113" si="261">AN112+AO112+AP112+AQ112</f>
        <v>0</v>
      </c>
      <c r="AN112" s="780"/>
      <c r="AO112" s="616"/>
      <c r="AP112" s="616"/>
      <c r="AQ112" s="617"/>
      <c r="AR112" s="385">
        <f t="shared" ref="AR112:AR113" si="262">H112+P112+X112+AF112+AN112</f>
        <v>0</v>
      </c>
      <c r="AS112" s="319">
        <f t="shared" ref="AS112:AS113" si="263">I112+Q112+Y112+AG112+AO112</f>
        <v>0</v>
      </c>
      <c r="AT112" s="319">
        <f t="shared" ref="AT112:AT113" si="264">J112+R112+Z112+AH112+AP112</f>
        <v>0</v>
      </c>
      <c r="AU112" s="319">
        <f t="shared" ref="AU112:AU113" si="265">K112+S112+AA112+AI112+AQ112</f>
        <v>0</v>
      </c>
      <c r="AV112" s="330"/>
      <c r="AW112" s="331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  <c r="BI112" s="145"/>
      <c r="BJ112" s="145"/>
      <c r="BK112" s="145"/>
      <c r="BL112" s="145"/>
      <c r="BM112" s="145"/>
      <c r="BN112" s="145"/>
      <c r="BO112" s="145"/>
      <c r="BP112" s="145"/>
      <c r="BQ112" s="3"/>
    </row>
    <row r="113" spans="1:69" s="209" customFormat="1" ht="18" customHeight="1" x14ac:dyDescent="0.25">
      <c r="A113" s="418" t="s">
        <v>32</v>
      </c>
      <c r="B113" s="658"/>
      <c r="C113" s="656"/>
      <c r="D113" s="68"/>
      <c r="E113" s="68"/>
      <c r="F113" s="73"/>
      <c r="G113" s="378">
        <f t="shared" si="257"/>
        <v>0</v>
      </c>
      <c r="H113" s="780"/>
      <c r="I113" s="616"/>
      <c r="J113" s="616"/>
      <c r="K113" s="617"/>
      <c r="L113" s="119"/>
      <c r="M113" s="52"/>
      <c r="N113" s="118"/>
      <c r="O113" s="378">
        <f t="shared" si="258"/>
        <v>0</v>
      </c>
      <c r="P113" s="780"/>
      <c r="Q113" s="616"/>
      <c r="R113" s="616"/>
      <c r="S113" s="617"/>
      <c r="T113" s="119"/>
      <c r="U113" s="52"/>
      <c r="V113" s="118"/>
      <c r="W113" s="378">
        <f t="shared" si="259"/>
        <v>0</v>
      </c>
      <c r="X113" s="780"/>
      <c r="Y113" s="616"/>
      <c r="Z113" s="616"/>
      <c r="AA113" s="617"/>
      <c r="AB113" s="119"/>
      <c r="AC113" s="52"/>
      <c r="AD113" s="118"/>
      <c r="AE113" s="378">
        <f t="shared" si="260"/>
        <v>0</v>
      </c>
      <c r="AF113" s="780"/>
      <c r="AG113" s="616"/>
      <c r="AH113" s="616"/>
      <c r="AI113" s="617"/>
      <c r="AJ113" s="119"/>
      <c r="AK113" s="52"/>
      <c r="AL113" s="118"/>
      <c r="AM113" s="378">
        <f t="shared" si="261"/>
        <v>0</v>
      </c>
      <c r="AN113" s="780"/>
      <c r="AO113" s="616"/>
      <c r="AP113" s="616"/>
      <c r="AQ113" s="617"/>
      <c r="AR113" s="385">
        <f t="shared" si="262"/>
        <v>0</v>
      </c>
      <c r="AS113" s="319">
        <f t="shared" si="263"/>
        <v>0</v>
      </c>
      <c r="AT113" s="319">
        <f t="shared" si="264"/>
        <v>0</v>
      </c>
      <c r="AU113" s="319">
        <f t="shared" si="265"/>
        <v>0</v>
      </c>
      <c r="AV113" s="337"/>
      <c r="AW113" s="338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/>
      <c r="BK113" s="145"/>
      <c r="BL113" s="145"/>
      <c r="BM113" s="145"/>
      <c r="BN113" s="145"/>
      <c r="BO113" s="145"/>
      <c r="BP113" s="145"/>
      <c r="BQ113" s="145"/>
    </row>
    <row r="114" spans="1:69" s="453" customFormat="1" ht="18" customHeight="1" x14ac:dyDescent="0.25">
      <c r="A114" s="700" t="s">
        <v>61</v>
      </c>
      <c r="B114" s="701"/>
      <c r="C114" s="545"/>
      <c r="D114" s="545"/>
      <c r="E114" s="545"/>
      <c r="F114" s="546"/>
      <c r="G114" s="478">
        <f>SUM(G110:G113)</f>
        <v>0</v>
      </c>
      <c r="H114" s="477">
        <f>SUM(H110:H113)</f>
        <v>0</v>
      </c>
      <c r="I114" s="490">
        <f>SUM(I110:I113)</f>
        <v>0</v>
      </c>
      <c r="J114" s="490">
        <f t="shared" ref="J114:K114" si="266">SUM(J110:J113)</f>
        <v>0</v>
      </c>
      <c r="K114" s="490">
        <f t="shared" si="266"/>
        <v>0</v>
      </c>
      <c r="L114" s="523">
        <f>SUM(L105:L113)</f>
        <v>0</v>
      </c>
      <c r="M114" s="523">
        <f>SUM(M105:M113)</f>
        <v>0</v>
      </c>
      <c r="N114" s="523">
        <f>SUM(N105:N113)</f>
        <v>0</v>
      </c>
      <c r="O114" s="478">
        <f>SUM(O110:O113)</f>
        <v>0</v>
      </c>
      <c r="P114" s="477">
        <f>SUM(P110:P113)</f>
        <v>0</v>
      </c>
      <c r="Q114" s="490">
        <f>SUM(Q110:Q113)</f>
        <v>0</v>
      </c>
      <c r="R114" s="490">
        <f>SUM(R110:R113)</f>
        <v>0</v>
      </c>
      <c r="S114" s="490">
        <f t="shared" ref="S114" si="267">SUM(S110:S113)</f>
        <v>0</v>
      </c>
      <c r="T114" s="523">
        <f>SUM(T105:T113)</f>
        <v>0</v>
      </c>
      <c r="U114" s="523">
        <f>SUM(U105:U113)</f>
        <v>0</v>
      </c>
      <c r="V114" s="523">
        <f>SUM(V105:V113)</f>
        <v>0</v>
      </c>
      <c r="W114" s="478">
        <f>SUM(W110:W113)</f>
        <v>0</v>
      </c>
      <c r="X114" s="477">
        <f>SUM(X110:X113)</f>
        <v>0</v>
      </c>
      <c r="Y114" s="490">
        <f>SUM(Y110:Y113)</f>
        <v>0</v>
      </c>
      <c r="Z114" s="490">
        <f t="shared" ref="Z114:AA114" si="268">SUM(Z110:Z113)</f>
        <v>0</v>
      </c>
      <c r="AA114" s="490">
        <f t="shared" si="268"/>
        <v>0</v>
      </c>
      <c r="AB114" s="523">
        <f>SUM(AB105:AB113)</f>
        <v>0</v>
      </c>
      <c r="AC114" s="523">
        <f>SUM(AC105:AC113)</f>
        <v>0</v>
      </c>
      <c r="AD114" s="523">
        <f>SUM(AD105:AD113)</f>
        <v>0</v>
      </c>
      <c r="AE114" s="478">
        <f>SUM(AE110:AE113)</f>
        <v>0</v>
      </c>
      <c r="AF114" s="477">
        <f>SUM(AF110:AF113)</f>
        <v>0</v>
      </c>
      <c r="AG114" s="490">
        <f>SUM(AG110:AG113)</f>
        <v>0</v>
      </c>
      <c r="AH114" s="490">
        <f>SUM(AH110:AH113)</f>
        <v>0</v>
      </c>
      <c r="AI114" s="490">
        <f t="shared" ref="AI114" si="269">SUM(AI110:AI113)</f>
        <v>0</v>
      </c>
      <c r="AJ114" s="523">
        <f>SUM(AJ105:AJ113)</f>
        <v>0</v>
      </c>
      <c r="AK114" s="523">
        <f>SUM(AK105:AK113)</f>
        <v>0</v>
      </c>
      <c r="AL114" s="523">
        <f>SUM(AL105:AL113)</f>
        <v>0</v>
      </c>
      <c r="AM114" s="478">
        <f>SUM(AM110:AM113)</f>
        <v>0</v>
      </c>
      <c r="AN114" s="477">
        <f>SUM(AN110:AN113)</f>
        <v>0</v>
      </c>
      <c r="AO114" s="490">
        <f>SUM(AO110:AO113)</f>
        <v>0</v>
      </c>
      <c r="AP114" s="490">
        <f t="shared" ref="AP114" si="270">SUM(AP110:AP113)</f>
        <v>0</v>
      </c>
      <c r="AQ114" s="490">
        <f>SUM(AQ110:AQ113)</f>
        <v>0</v>
      </c>
      <c r="AR114" s="547">
        <f>SUM(AR110:AR113)</f>
        <v>0</v>
      </c>
      <c r="AS114" s="458">
        <f>SUM(AS110:AS113)</f>
        <v>0</v>
      </c>
      <c r="AT114" s="458">
        <f>SUM(AT110:AT113)</f>
        <v>0</v>
      </c>
      <c r="AU114" s="458">
        <f>SUM(AU110:AU113)</f>
        <v>0</v>
      </c>
      <c r="AV114" s="548"/>
      <c r="AW114" s="549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  <c r="BM114" s="145"/>
      <c r="BN114" s="145"/>
      <c r="BO114" s="145"/>
      <c r="BP114" s="145"/>
      <c r="BQ114" s="474"/>
    </row>
    <row r="115" spans="1:69" s="209" customFormat="1" ht="18" customHeight="1" x14ac:dyDescent="0.25">
      <c r="A115" s="114" t="s">
        <v>33</v>
      </c>
      <c r="B115" s="248" t="s">
        <v>67</v>
      </c>
      <c r="C115" s="248"/>
      <c r="D115" s="240"/>
      <c r="E115" s="240"/>
      <c r="F115" s="240"/>
      <c r="G115" s="149"/>
      <c r="H115" s="150"/>
      <c r="I115" s="150"/>
      <c r="J115" s="150"/>
      <c r="K115" s="150"/>
      <c r="L115" s="152"/>
      <c r="M115" s="153"/>
      <c r="N115" s="154"/>
      <c r="O115" s="149"/>
      <c r="P115" s="150"/>
      <c r="Q115" s="150"/>
      <c r="R115" s="150"/>
      <c r="S115" s="151"/>
      <c r="T115" s="152"/>
      <c r="U115" s="153"/>
      <c r="V115" s="154"/>
      <c r="W115" s="149"/>
      <c r="X115" s="150"/>
      <c r="Y115" s="150"/>
      <c r="Z115" s="150"/>
      <c r="AA115" s="151"/>
      <c r="AB115" s="152"/>
      <c r="AC115" s="153"/>
      <c r="AD115" s="154"/>
      <c r="AE115" s="149"/>
      <c r="AF115" s="150"/>
      <c r="AG115" s="150"/>
      <c r="AH115" s="150"/>
      <c r="AI115" s="151"/>
      <c r="AJ115" s="152"/>
      <c r="AK115" s="153"/>
      <c r="AL115" s="154"/>
      <c r="AM115" s="149"/>
      <c r="AN115" s="150"/>
      <c r="AO115" s="150"/>
      <c r="AP115" s="150"/>
      <c r="AQ115" s="151"/>
      <c r="AR115" s="149"/>
      <c r="AS115" s="150"/>
      <c r="AT115" s="150"/>
      <c r="AU115" s="150"/>
      <c r="AV115" s="150"/>
      <c r="AW115" s="151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45"/>
      <c r="BN115" s="145"/>
      <c r="BO115" s="145"/>
      <c r="BP115" s="145"/>
      <c r="BQ115" s="145"/>
    </row>
    <row r="116" spans="1:69" ht="18" customHeight="1" x14ac:dyDescent="0.25">
      <c r="A116" s="417" t="s">
        <v>34</v>
      </c>
      <c r="B116" s="653"/>
      <c r="C116" s="654"/>
      <c r="D116" s="102"/>
      <c r="E116" s="102"/>
      <c r="F116" s="80"/>
      <c r="G116" s="377">
        <f>SUM(H116:K116)</f>
        <v>0</v>
      </c>
      <c r="H116" s="779"/>
      <c r="I116" s="611"/>
      <c r="J116" s="611"/>
      <c r="K116" s="782"/>
      <c r="L116" s="420"/>
      <c r="M116" s="117"/>
      <c r="N116" s="118"/>
      <c r="O116" s="377">
        <f>P116+Q116+R116+S116</f>
        <v>0</v>
      </c>
      <c r="P116" s="779"/>
      <c r="Q116" s="612"/>
      <c r="R116" s="612"/>
      <c r="S116" s="755"/>
      <c r="T116" s="116"/>
      <c r="U116" s="117"/>
      <c r="V116" s="118"/>
      <c r="W116" s="377">
        <f t="shared" ref="W116:W117" si="271">X116+Y116+Z116+AA116</f>
        <v>0</v>
      </c>
      <c r="X116" s="789"/>
      <c r="Y116" s="750"/>
      <c r="Z116" s="750"/>
      <c r="AA116" s="755"/>
      <c r="AB116" s="116"/>
      <c r="AC116" s="117"/>
      <c r="AD116" s="118"/>
      <c r="AE116" s="377">
        <f t="shared" ref="AE116:AE117" si="272">AF116+AG116+AH116+AI116</f>
        <v>0</v>
      </c>
      <c r="AF116" s="779"/>
      <c r="AG116" s="612"/>
      <c r="AH116" s="750"/>
      <c r="AI116" s="755"/>
      <c r="AJ116" s="116"/>
      <c r="AK116" s="117"/>
      <c r="AL116" s="118"/>
      <c r="AM116" s="377">
        <f t="shared" ref="AM116:AM117" si="273">SUM(AN116:AQ116)</f>
        <v>0</v>
      </c>
      <c r="AN116" s="791"/>
      <c r="AO116" s="750"/>
      <c r="AP116" s="750"/>
      <c r="AQ116" s="755"/>
      <c r="AR116" s="381">
        <f t="shared" ref="AR116:AU117" si="274">H116+P116+X116+AF116+AN116</f>
        <v>0</v>
      </c>
      <c r="AS116" s="318">
        <f t="shared" si="274"/>
        <v>0</v>
      </c>
      <c r="AT116" s="318">
        <f t="shared" si="274"/>
        <v>0</v>
      </c>
      <c r="AU116" s="318">
        <f t="shared" si="274"/>
        <v>0</v>
      </c>
      <c r="AV116" s="318"/>
      <c r="AW116" s="324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  <c r="BO116" s="145"/>
      <c r="BP116" s="145"/>
      <c r="BQ116" s="3"/>
    </row>
    <row r="117" spans="1:69" ht="18" customHeight="1" x14ac:dyDescent="0.25">
      <c r="A117" s="418" t="s">
        <v>35</v>
      </c>
      <c r="B117" s="655"/>
      <c r="C117" s="656"/>
      <c r="D117" s="51"/>
      <c r="E117" s="51"/>
      <c r="F117" s="47"/>
      <c r="G117" s="378">
        <f t="shared" ref="G117" si="275">SUM(H117:K117)</f>
        <v>0</v>
      </c>
      <c r="H117" s="780"/>
      <c r="I117" s="615"/>
      <c r="J117" s="615"/>
      <c r="K117" s="784"/>
      <c r="L117" s="421"/>
      <c r="M117" s="52"/>
      <c r="N117" s="118"/>
      <c r="O117" s="378">
        <f>P117+Q117+R117+S117</f>
        <v>0</v>
      </c>
      <c r="P117" s="780"/>
      <c r="Q117" s="615"/>
      <c r="R117" s="616"/>
      <c r="S117" s="753"/>
      <c r="T117" s="119"/>
      <c r="U117" s="52"/>
      <c r="V117" s="118"/>
      <c r="W117" s="378">
        <f t="shared" si="271"/>
        <v>0</v>
      </c>
      <c r="X117" s="790"/>
      <c r="Y117" s="615"/>
      <c r="Z117" s="752"/>
      <c r="AA117" s="753"/>
      <c r="AB117" s="119"/>
      <c r="AC117" s="52"/>
      <c r="AD117" s="118"/>
      <c r="AE117" s="378">
        <f t="shared" si="272"/>
        <v>0</v>
      </c>
      <c r="AF117" s="780"/>
      <c r="AG117" s="615"/>
      <c r="AH117" s="752"/>
      <c r="AI117" s="753"/>
      <c r="AJ117" s="119"/>
      <c r="AK117" s="52"/>
      <c r="AL117" s="118"/>
      <c r="AM117" s="378">
        <f t="shared" si="273"/>
        <v>0</v>
      </c>
      <c r="AN117" s="792"/>
      <c r="AO117" s="615"/>
      <c r="AP117" s="752"/>
      <c r="AQ117" s="753"/>
      <c r="AR117" s="385">
        <f t="shared" si="274"/>
        <v>0</v>
      </c>
      <c r="AS117" s="319">
        <f t="shared" si="274"/>
        <v>0</v>
      </c>
      <c r="AT117" s="319">
        <f>J117+R117+Z117+AH117+AP117</f>
        <v>0</v>
      </c>
      <c r="AU117" s="319">
        <f t="shared" si="274"/>
        <v>0</v>
      </c>
      <c r="AV117" s="319"/>
      <c r="AW117" s="32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45"/>
      <c r="BN117" s="145"/>
      <c r="BO117" s="145"/>
      <c r="BP117" s="145"/>
      <c r="BQ117" s="3"/>
    </row>
    <row r="118" spans="1:69" ht="18" customHeight="1" x14ac:dyDescent="0.25">
      <c r="A118" s="418" t="s">
        <v>36</v>
      </c>
      <c r="B118" s="655"/>
      <c r="C118" s="656"/>
      <c r="D118" s="51"/>
      <c r="E118" s="51"/>
      <c r="F118" s="47"/>
      <c r="G118" s="378">
        <f t="shared" ref="G118:G119" si="276">SUM(H118:K118)</f>
        <v>0</v>
      </c>
      <c r="H118" s="780"/>
      <c r="I118" s="615"/>
      <c r="J118" s="615"/>
      <c r="K118" s="784"/>
      <c r="L118" s="421"/>
      <c r="M118" s="52"/>
      <c r="N118" s="118"/>
      <c r="O118" s="378">
        <f t="shared" ref="O118:O119" si="277">P118+Q118+R118+S118</f>
        <v>0</v>
      </c>
      <c r="P118" s="780"/>
      <c r="Q118" s="615"/>
      <c r="R118" s="616"/>
      <c r="S118" s="753"/>
      <c r="T118" s="119"/>
      <c r="U118" s="52"/>
      <c r="V118" s="118"/>
      <c r="W118" s="378">
        <f t="shared" ref="W118:W119" si="278">X118+Y118+Z118+AA118</f>
        <v>0</v>
      </c>
      <c r="X118" s="790"/>
      <c r="Y118" s="615"/>
      <c r="Z118" s="752"/>
      <c r="AA118" s="753"/>
      <c r="AB118" s="119"/>
      <c r="AC118" s="52"/>
      <c r="AD118" s="118"/>
      <c r="AE118" s="378">
        <f t="shared" ref="AE118:AE119" si="279">AF118+AG118+AH118+AI118</f>
        <v>0</v>
      </c>
      <c r="AF118" s="780"/>
      <c r="AG118" s="615"/>
      <c r="AH118" s="752"/>
      <c r="AI118" s="753"/>
      <c r="AJ118" s="119"/>
      <c r="AK118" s="52"/>
      <c r="AL118" s="118"/>
      <c r="AM118" s="378">
        <f t="shared" ref="AM118:AM119" si="280">SUM(AN118:AQ118)</f>
        <v>0</v>
      </c>
      <c r="AN118" s="792"/>
      <c r="AO118" s="615"/>
      <c r="AP118" s="752"/>
      <c r="AQ118" s="753"/>
      <c r="AR118" s="385">
        <f t="shared" ref="AR118:AR119" si="281">H118+P118+X118+AF118+AN118</f>
        <v>0</v>
      </c>
      <c r="AS118" s="319">
        <f t="shared" ref="AS118:AS119" si="282">I118+Q118+Y118+AG118+AO118</f>
        <v>0</v>
      </c>
      <c r="AT118" s="319">
        <f t="shared" ref="AT118:AT119" si="283">J118+R118+Z118+AH118+AP118</f>
        <v>0</v>
      </c>
      <c r="AU118" s="319">
        <f t="shared" ref="AU118:AU119" si="284">K118+S118+AA118+AI118+AQ118</f>
        <v>0</v>
      </c>
      <c r="AV118" s="330"/>
      <c r="AW118" s="331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45"/>
      <c r="BM118" s="145"/>
      <c r="BN118" s="145"/>
      <c r="BO118" s="145"/>
      <c r="BP118" s="145"/>
      <c r="BQ118" s="3"/>
    </row>
    <row r="119" spans="1:69" ht="16.899999999999999" customHeight="1" x14ac:dyDescent="0.25">
      <c r="A119" s="418" t="s">
        <v>152</v>
      </c>
      <c r="B119" s="655"/>
      <c r="C119" s="656"/>
      <c r="D119" s="51"/>
      <c r="E119" s="51"/>
      <c r="F119" s="47"/>
      <c r="G119" s="378">
        <f t="shared" si="276"/>
        <v>0</v>
      </c>
      <c r="H119" s="780"/>
      <c r="I119" s="615"/>
      <c r="J119" s="615"/>
      <c r="K119" s="784"/>
      <c r="L119" s="421"/>
      <c r="M119" s="52"/>
      <c r="N119" s="118"/>
      <c r="O119" s="378">
        <f t="shared" si="277"/>
        <v>0</v>
      </c>
      <c r="P119" s="780"/>
      <c r="Q119" s="615"/>
      <c r="R119" s="616"/>
      <c r="S119" s="753"/>
      <c r="T119" s="119"/>
      <c r="U119" s="52"/>
      <c r="V119" s="118"/>
      <c r="W119" s="378">
        <f t="shared" si="278"/>
        <v>0</v>
      </c>
      <c r="X119" s="790"/>
      <c r="Y119" s="615"/>
      <c r="Z119" s="752"/>
      <c r="AA119" s="753"/>
      <c r="AB119" s="119"/>
      <c r="AC119" s="52"/>
      <c r="AD119" s="118"/>
      <c r="AE119" s="378">
        <f t="shared" si="279"/>
        <v>0</v>
      </c>
      <c r="AF119" s="780"/>
      <c r="AG119" s="615"/>
      <c r="AH119" s="752"/>
      <c r="AI119" s="753"/>
      <c r="AJ119" s="119"/>
      <c r="AK119" s="52"/>
      <c r="AL119" s="118"/>
      <c r="AM119" s="378">
        <f t="shared" si="280"/>
        <v>0</v>
      </c>
      <c r="AN119" s="792"/>
      <c r="AO119" s="615"/>
      <c r="AP119" s="752"/>
      <c r="AQ119" s="753"/>
      <c r="AR119" s="385">
        <f t="shared" si="281"/>
        <v>0</v>
      </c>
      <c r="AS119" s="319">
        <f t="shared" si="282"/>
        <v>0</v>
      </c>
      <c r="AT119" s="319">
        <f t="shared" si="283"/>
        <v>0</v>
      </c>
      <c r="AU119" s="319">
        <f t="shared" si="284"/>
        <v>0</v>
      </c>
      <c r="AV119" s="337"/>
      <c r="AW119" s="338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  <c r="BM119" s="145"/>
      <c r="BN119" s="145"/>
      <c r="BO119" s="145"/>
      <c r="BP119" s="145"/>
      <c r="BQ119" s="3"/>
    </row>
    <row r="120" spans="1:69" s="453" customFormat="1" ht="16.899999999999999" customHeight="1" x14ac:dyDescent="0.25">
      <c r="A120" s="700" t="s">
        <v>61</v>
      </c>
      <c r="B120" s="701"/>
      <c r="C120" s="550"/>
      <c r="D120" s="551"/>
      <c r="E120" s="551"/>
      <c r="F120" s="552"/>
      <c r="G120" s="553">
        <f>SUM(G116:G119)</f>
        <v>0</v>
      </c>
      <c r="H120" s="554">
        <f>SUM(H116:H119)</f>
        <v>0</v>
      </c>
      <c r="I120" s="555">
        <f>SUM(I116:I119)</f>
        <v>0</v>
      </c>
      <c r="J120" s="555">
        <f>SUM(J116:J119)</f>
        <v>0</v>
      </c>
      <c r="K120" s="556">
        <f>SUM(K116:K119)</f>
        <v>0</v>
      </c>
      <c r="L120" s="529">
        <f>SUM(L110:L119)</f>
        <v>0</v>
      </c>
      <c r="M120" s="523">
        <f>SUM(M110:M119)</f>
        <v>0</v>
      </c>
      <c r="N120" s="523">
        <f>SUM(N110:N119)</f>
        <v>0</v>
      </c>
      <c r="O120" s="478">
        <f>SUM(O116:O119)</f>
        <v>0</v>
      </c>
      <c r="P120" s="477">
        <f>SUM(P116:P119)</f>
        <v>0</v>
      </c>
      <c r="Q120" s="458">
        <f>SUM(Q116:Q119)</f>
        <v>0</v>
      </c>
      <c r="R120" s="458">
        <f>SUM(R116:R119)</f>
        <v>0</v>
      </c>
      <c r="S120" s="458">
        <f>SUM(S116:S119)</f>
        <v>0</v>
      </c>
      <c r="T120" s="523">
        <f>SUM(T110:T119)</f>
        <v>0</v>
      </c>
      <c r="U120" s="523">
        <f>SUM(U110:U119)</f>
        <v>0</v>
      </c>
      <c r="V120" s="523">
        <f>SUM(V110:V119)</f>
        <v>0</v>
      </c>
      <c r="W120" s="478">
        <f>SUM(W116:W119)</f>
        <v>0</v>
      </c>
      <c r="X120" s="477">
        <f>SUM(X116:X119)</f>
        <v>0</v>
      </c>
      <c r="Y120" s="458">
        <f>SUM(Y116:Y119)</f>
        <v>0</v>
      </c>
      <c r="Z120" s="458">
        <f>SUM(Z116:Z119)</f>
        <v>0</v>
      </c>
      <c r="AA120" s="458">
        <f>SUM(AA116:AA119)</f>
        <v>0</v>
      </c>
      <c r="AB120" s="523">
        <f>SUM(AB110:AB119)</f>
        <v>0</v>
      </c>
      <c r="AC120" s="523">
        <f>SUM(AC110:AC119)</f>
        <v>0</v>
      </c>
      <c r="AD120" s="523">
        <f>SUM(AD110:AD119)</f>
        <v>0</v>
      </c>
      <c r="AE120" s="478">
        <f>SUM(AE116:AE119)</f>
        <v>0</v>
      </c>
      <c r="AF120" s="477">
        <f>SUM(AF116:AF119)</f>
        <v>0</v>
      </c>
      <c r="AG120" s="458">
        <f>SUM(AG116:AG119)</f>
        <v>0</v>
      </c>
      <c r="AH120" s="458">
        <f>SUM(AH116:AH119)</f>
        <v>0</v>
      </c>
      <c r="AI120" s="458">
        <f>SUM(AI116:AI119)</f>
        <v>0</v>
      </c>
      <c r="AJ120" s="523">
        <f>SUM(AJ110:AJ119)</f>
        <v>0</v>
      </c>
      <c r="AK120" s="523">
        <f>SUM(AK110:AK119)</f>
        <v>0</v>
      </c>
      <c r="AL120" s="523">
        <f>SUM(AL110:AL119)</f>
        <v>0</v>
      </c>
      <c r="AM120" s="478">
        <f t="shared" ref="AM120:AU120" si="285">SUM(AM116:AM119)</f>
        <v>0</v>
      </c>
      <c r="AN120" s="477">
        <f t="shared" si="285"/>
        <v>0</v>
      </c>
      <c r="AO120" s="458">
        <f t="shared" si="285"/>
        <v>0</v>
      </c>
      <c r="AP120" s="458">
        <f t="shared" si="285"/>
        <v>0</v>
      </c>
      <c r="AQ120" s="458">
        <f t="shared" si="285"/>
        <v>0</v>
      </c>
      <c r="AR120" s="557">
        <f t="shared" si="285"/>
        <v>0</v>
      </c>
      <c r="AS120" s="558">
        <f t="shared" si="285"/>
        <v>0</v>
      </c>
      <c r="AT120" s="558">
        <f t="shared" si="285"/>
        <v>0</v>
      </c>
      <c r="AU120" s="558">
        <f t="shared" si="285"/>
        <v>0</v>
      </c>
      <c r="AV120" s="540"/>
      <c r="AW120" s="541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145"/>
      <c r="BN120" s="145"/>
      <c r="BO120" s="145"/>
      <c r="BP120" s="145"/>
      <c r="BQ120" s="474"/>
    </row>
    <row r="121" spans="1:69" s="209" customFormat="1" ht="16.899999999999999" customHeight="1" x14ac:dyDescent="0.25">
      <c r="A121" s="240" t="s">
        <v>37</v>
      </c>
      <c r="B121" s="240" t="s">
        <v>69</v>
      </c>
      <c r="C121" s="240"/>
      <c r="D121" s="249"/>
      <c r="E121" s="249"/>
      <c r="F121" s="250"/>
      <c r="G121" s="149"/>
      <c r="H121" s="150"/>
      <c r="I121" s="245"/>
      <c r="J121" s="245"/>
      <c r="K121" s="245"/>
      <c r="L121" s="152"/>
      <c r="M121" s="153"/>
      <c r="N121" s="154"/>
      <c r="O121" s="149"/>
      <c r="P121" s="150"/>
      <c r="Q121" s="150"/>
      <c r="R121" s="150"/>
      <c r="S121" s="151"/>
      <c r="T121" s="152"/>
      <c r="U121" s="153"/>
      <c r="V121" s="154"/>
      <c r="W121" s="149"/>
      <c r="X121" s="150"/>
      <c r="Y121" s="150"/>
      <c r="Z121" s="150"/>
      <c r="AA121" s="151"/>
      <c r="AB121" s="152"/>
      <c r="AC121" s="153"/>
      <c r="AD121" s="154"/>
      <c r="AE121" s="149"/>
      <c r="AF121" s="150"/>
      <c r="AG121" s="150"/>
      <c r="AH121" s="150"/>
      <c r="AI121" s="151"/>
      <c r="AJ121" s="152"/>
      <c r="AK121" s="153"/>
      <c r="AL121" s="154"/>
      <c r="AM121" s="149"/>
      <c r="AN121" s="150"/>
      <c r="AO121" s="150"/>
      <c r="AP121" s="150"/>
      <c r="AQ121" s="151"/>
      <c r="AR121" s="149"/>
      <c r="AS121" s="150"/>
      <c r="AT121" s="150"/>
      <c r="AU121" s="150"/>
      <c r="AV121" s="150"/>
      <c r="AW121" s="151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  <c r="BO121" s="145"/>
      <c r="BP121" s="145"/>
      <c r="BQ121" s="145"/>
    </row>
    <row r="122" spans="1:69" ht="18" customHeight="1" x14ac:dyDescent="0.25">
      <c r="A122" s="417" t="s">
        <v>38</v>
      </c>
      <c r="B122" s="649"/>
      <c r="C122" s="650"/>
      <c r="D122" s="107"/>
      <c r="E122" s="107"/>
      <c r="F122" s="3"/>
      <c r="G122" s="377">
        <f>SUM(H122:K122)</f>
        <v>0</v>
      </c>
      <c r="H122" s="779"/>
      <c r="I122" s="611"/>
      <c r="J122" s="611"/>
      <c r="K122" s="782"/>
      <c r="L122" s="116"/>
      <c r="M122" s="117"/>
      <c r="N122" s="118"/>
      <c r="O122" s="377">
        <f>P122+Q122+R122+S122</f>
        <v>0</v>
      </c>
      <c r="P122" s="779"/>
      <c r="Q122" s="611"/>
      <c r="R122" s="611"/>
      <c r="S122" s="782"/>
      <c r="T122" s="116"/>
      <c r="U122" s="117"/>
      <c r="V122" s="118"/>
      <c r="W122" s="377">
        <f t="shared" ref="W122:W123" si="286">X122+Y122+Z122+AA122</f>
        <v>0</v>
      </c>
      <c r="X122" s="779"/>
      <c r="Y122" s="611"/>
      <c r="Z122" s="611"/>
      <c r="AA122" s="782"/>
      <c r="AB122" s="116"/>
      <c r="AC122" s="117"/>
      <c r="AD122" s="118"/>
      <c r="AE122" s="377">
        <f t="shared" ref="AE122:AE123" si="287">AF122+AG122+AH122+AI122</f>
        <v>0</v>
      </c>
      <c r="AF122" s="779"/>
      <c r="AG122" s="611"/>
      <c r="AH122" s="611"/>
      <c r="AI122" s="782"/>
      <c r="AJ122" s="116"/>
      <c r="AK122" s="117"/>
      <c r="AL122" s="118"/>
      <c r="AM122" s="377">
        <f>AN122+AO122+AP122+AQ122</f>
        <v>0</v>
      </c>
      <c r="AN122" s="779"/>
      <c r="AO122" s="611"/>
      <c r="AP122" s="611"/>
      <c r="AQ122" s="782"/>
      <c r="AR122" s="381">
        <f t="shared" ref="AR122:AU123" si="288">H122+P122+X122+AF122+AN122</f>
        <v>0</v>
      </c>
      <c r="AS122" s="318">
        <f t="shared" si="288"/>
        <v>0</v>
      </c>
      <c r="AT122" s="318">
        <f>J122+R122+Z122+AH122+AP122</f>
        <v>0</v>
      </c>
      <c r="AU122" s="318">
        <f t="shared" si="288"/>
        <v>0</v>
      </c>
      <c r="AV122" s="318"/>
      <c r="AW122" s="324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  <c r="BM122" s="145"/>
      <c r="BN122" s="145"/>
      <c r="BO122" s="145"/>
      <c r="BP122" s="145"/>
      <c r="BQ122" s="3"/>
    </row>
    <row r="123" spans="1:69" ht="18" customHeight="1" x14ac:dyDescent="0.25">
      <c r="A123" s="418" t="s">
        <v>68</v>
      </c>
      <c r="B123" s="651"/>
      <c r="C123" s="652"/>
      <c r="D123" s="51"/>
      <c r="E123" s="51"/>
      <c r="F123" s="47"/>
      <c r="G123" s="378">
        <f>SUM(H123:K123)</f>
        <v>0</v>
      </c>
      <c r="H123" s="780"/>
      <c r="I123" s="615"/>
      <c r="J123" s="615"/>
      <c r="K123" s="784"/>
      <c r="L123" s="119"/>
      <c r="M123" s="52"/>
      <c r="N123" s="118"/>
      <c r="O123" s="378">
        <f>P123+Q123+R123+S123</f>
        <v>0</v>
      </c>
      <c r="P123" s="780"/>
      <c r="Q123" s="615"/>
      <c r="R123" s="615"/>
      <c r="S123" s="784"/>
      <c r="T123" s="119"/>
      <c r="U123" s="52"/>
      <c r="V123" s="118"/>
      <c r="W123" s="378">
        <f t="shared" si="286"/>
        <v>0</v>
      </c>
      <c r="X123" s="780"/>
      <c r="Y123" s="615"/>
      <c r="Z123" s="615"/>
      <c r="AA123" s="784"/>
      <c r="AB123" s="119"/>
      <c r="AC123" s="52"/>
      <c r="AD123" s="118"/>
      <c r="AE123" s="378">
        <f t="shared" si="287"/>
        <v>0</v>
      </c>
      <c r="AF123" s="780"/>
      <c r="AG123" s="615"/>
      <c r="AH123" s="615"/>
      <c r="AI123" s="784"/>
      <c r="AJ123" s="119"/>
      <c r="AK123" s="52"/>
      <c r="AL123" s="118"/>
      <c r="AM123" s="378">
        <f t="shared" ref="AM123" si="289">AL123*AK123</f>
        <v>0</v>
      </c>
      <c r="AN123" s="780"/>
      <c r="AO123" s="615"/>
      <c r="AP123" s="615"/>
      <c r="AQ123" s="784"/>
      <c r="AR123" s="385">
        <f t="shared" si="288"/>
        <v>0</v>
      </c>
      <c r="AS123" s="319">
        <f t="shared" si="288"/>
        <v>0</v>
      </c>
      <c r="AT123" s="319">
        <f t="shared" si="288"/>
        <v>0</v>
      </c>
      <c r="AU123" s="319">
        <f t="shared" si="288"/>
        <v>0</v>
      </c>
      <c r="AV123" s="319"/>
      <c r="AW123" s="32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  <c r="BM123" s="145"/>
      <c r="BN123" s="145"/>
      <c r="BO123" s="145"/>
      <c r="BP123" s="145"/>
      <c r="BQ123" s="3"/>
    </row>
    <row r="124" spans="1:69" ht="18" customHeight="1" x14ac:dyDescent="0.25">
      <c r="A124" s="418" t="s">
        <v>40</v>
      </c>
      <c r="B124" s="651"/>
      <c r="C124" s="652"/>
      <c r="D124" s="51"/>
      <c r="E124" s="51"/>
      <c r="F124" s="47"/>
      <c r="G124" s="378">
        <f t="shared" ref="G124:G125" si="290">SUM(H124:K124)</f>
        <v>0</v>
      </c>
      <c r="H124" s="780"/>
      <c r="I124" s="615"/>
      <c r="J124" s="615"/>
      <c r="K124" s="784"/>
      <c r="L124" s="119"/>
      <c r="M124" s="52"/>
      <c r="N124" s="118"/>
      <c r="O124" s="378">
        <f t="shared" ref="O124:O125" si="291">P124+Q124+R124+S124</f>
        <v>0</v>
      </c>
      <c r="P124" s="780"/>
      <c r="Q124" s="615"/>
      <c r="R124" s="615"/>
      <c r="S124" s="784"/>
      <c r="T124" s="119"/>
      <c r="U124" s="52"/>
      <c r="V124" s="118"/>
      <c r="W124" s="378">
        <f t="shared" ref="W124:W125" si="292">X124+Y124+Z124+AA124</f>
        <v>0</v>
      </c>
      <c r="X124" s="780"/>
      <c r="Y124" s="615"/>
      <c r="Z124" s="615"/>
      <c r="AA124" s="784"/>
      <c r="AB124" s="119"/>
      <c r="AC124" s="52"/>
      <c r="AD124" s="118"/>
      <c r="AE124" s="378">
        <f t="shared" ref="AE124:AE125" si="293">AF124+AG124+AH124+AI124</f>
        <v>0</v>
      </c>
      <c r="AF124" s="780"/>
      <c r="AG124" s="615"/>
      <c r="AH124" s="615"/>
      <c r="AI124" s="784"/>
      <c r="AJ124" s="119"/>
      <c r="AK124" s="52"/>
      <c r="AL124" s="118"/>
      <c r="AM124" s="378">
        <f t="shared" ref="AM124:AM125" si="294">AL124*AK124</f>
        <v>0</v>
      </c>
      <c r="AN124" s="780"/>
      <c r="AO124" s="615"/>
      <c r="AP124" s="615"/>
      <c r="AQ124" s="784"/>
      <c r="AR124" s="385">
        <f t="shared" ref="AR124:AR125" si="295">H124+P124+X124+AF124+AN124</f>
        <v>0</v>
      </c>
      <c r="AS124" s="319">
        <f t="shared" ref="AS124:AS125" si="296">I124+Q124+Y124+AG124+AO124</f>
        <v>0</v>
      </c>
      <c r="AT124" s="319">
        <f t="shared" ref="AT124:AT125" si="297">J124+R124+Z124+AH124+AP124</f>
        <v>0</v>
      </c>
      <c r="AU124" s="319">
        <f t="shared" ref="AU124:AU125" si="298">K124+S124+AA124+AI124+AQ124</f>
        <v>0</v>
      </c>
      <c r="AV124" s="330"/>
      <c r="AW124" s="331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  <c r="BM124" s="145"/>
      <c r="BN124" s="145"/>
      <c r="BO124" s="145"/>
      <c r="BP124" s="145"/>
      <c r="BQ124" s="3"/>
    </row>
    <row r="125" spans="1:69" s="209" customFormat="1" ht="18" customHeight="1" x14ac:dyDescent="0.25">
      <c r="A125" s="418" t="s">
        <v>153</v>
      </c>
      <c r="B125" s="651"/>
      <c r="C125" s="652"/>
      <c r="D125" s="51"/>
      <c r="E125" s="51"/>
      <c r="F125" s="47"/>
      <c r="G125" s="378">
        <f t="shared" si="290"/>
        <v>0</v>
      </c>
      <c r="H125" s="780"/>
      <c r="I125" s="615"/>
      <c r="J125" s="615"/>
      <c r="K125" s="784"/>
      <c r="L125" s="119"/>
      <c r="M125" s="52"/>
      <c r="N125" s="118"/>
      <c r="O125" s="378">
        <f t="shared" si="291"/>
        <v>0</v>
      </c>
      <c r="P125" s="780"/>
      <c r="Q125" s="615"/>
      <c r="R125" s="615"/>
      <c r="S125" s="784"/>
      <c r="T125" s="119"/>
      <c r="U125" s="52"/>
      <c r="V125" s="118"/>
      <c r="W125" s="378">
        <f t="shared" si="292"/>
        <v>0</v>
      </c>
      <c r="X125" s="780"/>
      <c r="Y125" s="615"/>
      <c r="Z125" s="615"/>
      <c r="AA125" s="784"/>
      <c r="AB125" s="119"/>
      <c r="AC125" s="52"/>
      <c r="AD125" s="118"/>
      <c r="AE125" s="378">
        <f t="shared" si="293"/>
        <v>0</v>
      </c>
      <c r="AF125" s="780"/>
      <c r="AG125" s="615"/>
      <c r="AH125" s="615"/>
      <c r="AI125" s="784"/>
      <c r="AJ125" s="119"/>
      <c r="AK125" s="52"/>
      <c r="AL125" s="118"/>
      <c r="AM125" s="378">
        <f t="shared" si="294"/>
        <v>0</v>
      </c>
      <c r="AN125" s="780"/>
      <c r="AO125" s="615"/>
      <c r="AP125" s="615"/>
      <c r="AQ125" s="784"/>
      <c r="AR125" s="385">
        <f t="shared" si="295"/>
        <v>0</v>
      </c>
      <c r="AS125" s="319">
        <f t="shared" si="296"/>
        <v>0</v>
      </c>
      <c r="AT125" s="319">
        <f t="shared" si="297"/>
        <v>0</v>
      </c>
      <c r="AU125" s="319">
        <f t="shared" si="298"/>
        <v>0</v>
      </c>
      <c r="AV125" s="337"/>
      <c r="AW125" s="338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  <c r="BM125" s="145"/>
      <c r="BN125" s="145"/>
      <c r="BO125" s="145"/>
      <c r="BP125" s="145"/>
      <c r="BQ125" s="145"/>
    </row>
    <row r="126" spans="1:69" s="453" customFormat="1" ht="18" customHeight="1" x14ac:dyDescent="0.25">
      <c r="A126" s="700" t="s">
        <v>61</v>
      </c>
      <c r="B126" s="701"/>
      <c r="C126" s="559"/>
      <c r="D126" s="559"/>
      <c r="E126" s="559"/>
      <c r="F126" s="559"/>
      <c r="G126" s="478">
        <f>SUM(G122:G125)</f>
        <v>0</v>
      </c>
      <c r="H126" s="477">
        <f>SUM(H122:H125)</f>
        <v>0</v>
      </c>
      <c r="I126" s="490">
        <f>SUM(I122:I125)</f>
        <v>0</v>
      </c>
      <c r="J126" s="490">
        <f t="shared" ref="J126" si="299">SUM(J122:J125)</f>
        <v>0</v>
      </c>
      <c r="K126" s="490">
        <f>SUM(K122:K125)</f>
        <v>0</v>
      </c>
      <c r="L126" s="523">
        <f>SUM(L116:L125)</f>
        <v>0</v>
      </c>
      <c r="M126" s="523">
        <f>SUM(M116:M125)</f>
        <v>0</v>
      </c>
      <c r="N126" s="523">
        <f>SUM(N116:N125)</f>
        <v>0</v>
      </c>
      <c r="O126" s="478">
        <f>SUM(O122:O125)</f>
        <v>0</v>
      </c>
      <c r="P126" s="477">
        <f>SUM(P122:P125)</f>
        <v>0</v>
      </c>
      <c r="Q126" s="458">
        <f>SUM(Q122:Q125)</f>
        <v>0</v>
      </c>
      <c r="R126" s="458">
        <f>SUM(R122:R125)</f>
        <v>0</v>
      </c>
      <c r="S126" s="458">
        <f t="shared" ref="S126" si="300">SUM(S122:S125)</f>
        <v>0</v>
      </c>
      <c r="T126" s="523">
        <f>SUM(T116:T125)</f>
        <v>0</v>
      </c>
      <c r="U126" s="523">
        <f>SUM(U116:U125)</f>
        <v>0</v>
      </c>
      <c r="V126" s="523">
        <f>SUM(V116:V125)</f>
        <v>0</v>
      </c>
      <c r="W126" s="478">
        <f>SUM(W122:W125)</f>
        <v>0</v>
      </c>
      <c r="X126" s="477">
        <f>SUM(X122:X125)</f>
        <v>0</v>
      </c>
      <c r="Y126" s="458">
        <f>SUM(Y122:Y125)</f>
        <v>0</v>
      </c>
      <c r="Z126" s="458">
        <f t="shared" ref="Z126:AA126" si="301">SUM(Z122:Z125)</f>
        <v>0</v>
      </c>
      <c r="AA126" s="458">
        <f t="shared" si="301"/>
        <v>0</v>
      </c>
      <c r="AB126" s="523">
        <f>SUM(AB116:AB125)</f>
        <v>0</v>
      </c>
      <c r="AC126" s="523">
        <f>SUM(AC116:AC125)</f>
        <v>0</v>
      </c>
      <c r="AD126" s="523">
        <f>SUM(AD116:AD125)</f>
        <v>0</v>
      </c>
      <c r="AE126" s="478">
        <f>SUM(AE122:AE125)</f>
        <v>0</v>
      </c>
      <c r="AF126" s="477">
        <f>SUM(AF122:AF125)</f>
        <v>0</v>
      </c>
      <c r="AG126" s="458">
        <f>SUM(AG122:AG125)</f>
        <v>0</v>
      </c>
      <c r="AH126" s="458">
        <f t="shared" ref="AH126:AI126" si="302">SUM(AH122:AH125)</f>
        <v>0</v>
      </c>
      <c r="AI126" s="458">
        <f t="shared" si="302"/>
        <v>0</v>
      </c>
      <c r="AJ126" s="523">
        <f>SUM(AJ116:AJ125)</f>
        <v>0</v>
      </c>
      <c r="AK126" s="523">
        <f>SUM(AK116:AK125)</f>
        <v>0</v>
      </c>
      <c r="AL126" s="523">
        <f>SUM(AL116:AL125)</f>
        <v>0</v>
      </c>
      <c r="AM126" s="478">
        <f>SUM(AM122:AM125)</f>
        <v>0</v>
      </c>
      <c r="AN126" s="477">
        <f>SUM(AN122:AN125)</f>
        <v>0</v>
      </c>
      <c r="AO126" s="458">
        <f>SUM(AO122:AO125)</f>
        <v>0</v>
      </c>
      <c r="AP126" s="458">
        <f t="shared" ref="AP126:AQ126" si="303">SUM(AP122:AP125)</f>
        <v>0</v>
      </c>
      <c r="AQ126" s="458">
        <f t="shared" si="303"/>
        <v>0</v>
      </c>
      <c r="AR126" s="557">
        <f>SUM(AR122:AR125)</f>
        <v>0</v>
      </c>
      <c r="AS126" s="558">
        <f>SUM(AS122:AS125)</f>
        <v>0</v>
      </c>
      <c r="AT126" s="558">
        <f t="shared" ref="AT126:AU126" si="304">SUM(AT122:AT125)</f>
        <v>0</v>
      </c>
      <c r="AU126" s="558">
        <f t="shared" si="304"/>
        <v>0</v>
      </c>
      <c r="AV126" s="558"/>
      <c r="AW126" s="560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  <c r="BO126" s="145"/>
      <c r="BP126" s="145"/>
      <c r="BQ126" s="474"/>
    </row>
    <row r="127" spans="1:69" s="209" customFormat="1" ht="18" customHeight="1" thickBot="1" x14ac:dyDescent="0.3">
      <c r="A127" s="251" t="s">
        <v>21</v>
      </c>
      <c r="B127" s="232" t="s">
        <v>70</v>
      </c>
      <c r="C127" s="232"/>
      <c r="D127" s="158"/>
      <c r="E127" s="158"/>
      <c r="F127" s="158"/>
      <c r="G127" s="155"/>
      <c r="H127" s="156"/>
      <c r="I127" s="156"/>
      <c r="J127" s="156"/>
      <c r="K127" s="156"/>
      <c r="L127" s="159"/>
      <c r="M127" s="160"/>
      <c r="N127" s="161"/>
      <c r="O127" s="155"/>
      <c r="P127" s="156"/>
      <c r="Q127" s="156"/>
      <c r="R127" s="156"/>
      <c r="S127" s="157"/>
      <c r="T127" s="159"/>
      <c r="U127" s="160"/>
      <c r="V127" s="161"/>
      <c r="W127" s="155"/>
      <c r="X127" s="156"/>
      <c r="Y127" s="156"/>
      <c r="Z127" s="156"/>
      <c r="AA127" s="157"/>
      <c r="AB127" s="159"/>
      <c r="AC127" s="160"/>
      <c r="AD127" s="161"/>
      <c r="AE127" s="155"/>
      <c r="AF127" s="156"/>
      <c r="AG127" s="156"/>
      <c r="AH127" s="156"/>
      <c r="AI127" s="157"/>
      <c r="AJ127" s="159"/>
      <c r="AK127" s="160"/>
      <c r="AL127" s="161"/>
      <c r="AM127" s="155"/>
      <c r="AN127" s="156"/>
      <c r="AO127" s="156"/>
      <c r="AP127" s="156"/>
      <c r="AQ127" s="157"/>
      <c r="AR127" s="358"/>
      <c r="AS127" s="359"/>
      <c r="AT127" s="359"/>
      <c r="AU127" s="359"/>
      <c r="AV127" s="359"/>
      <c r="AW127" s="360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  <c r="BI127" s="145"/>
      <c r="BJ127" s="145"/>
      <c r="BK127" s="145"/>
      <c r="BL127" s="145"/>
      <c r="BM127" s="145"/>
      <c r="BN127" s="145"/>
      <c r="BO127" s="145"/>
      <c r="BP127" s="145"/>
      <c r="BQ127" s="145"/>
    </row>
    <row r="128" spans="1:69" ht="18" customHeight="1" x14ac:dyDescent="0.25">
      <c r="A128" s="422" t="s">
        <v>41</v>
      </c>
      <c r="B128" s="643" t="s">
        <v>42</v>
      </c>
      <c r="C128" s="644"/>
      <c r="D128" s="162"/>
      <c r="E128" s="162"/>
      <c r="F128" s="163"/>
      <c r="G128" s="423">
        <f>H128+I128+J128+K128</f>
        <v>0</v>
      </c>
      <c r="H128" s="793"/>
      <c r="I128" s="643"/>
      <c r="J128" s="643"/>
      <c r="K128" s="794"/>
      <c r="L128" s="164"/>
      <c r="M128" s="165"/>
      <c r="N128" s="143"/>
      <c r="O128" s="423">
        <f>P128+Q128+R128+S128</f>
        <v>0</v>
      </c>
      <c r="P128" s="793"/>
      <c r="Q128" s="643"/>
      <c r="R128" s="643"/>
      <c r="S128" s="794"/>
      <c r="T128" s="164"/>
      <c r="U128" s="165"/>
      <c r="V128" s="143"/>
      <c r="W128" s="423">
        <f t="shared" ref="W128:W130" si="305">X128+Y128+Z128+AA128</f>
        <v>0</v>
      </c>
      <c r="X128" s="793"/>
      <c r="Y128" s="643"/>
      <c r="Z128" s="643"/>
      <c r="AA128" s="794"/>
      <c r="AB128" s="164"/>
      <c r="AC128" s="165"/>
      <c r="AD128" s="143"/>
      <c r="AE128" s="423">
        <f t="shared" ref="AE128:AE130" si="306">AF128+AG128+AH128+AI128</f>
        <v>0</v>
      </c>
      <c r="AF128" s="793"/>
      <c r="AG128" s="643"/>
      <c r="AH128" s="643"/>
      <c r="AI128" s="794"/>
      <c r="AJ128" s="164"/>
      <c r="AK128" s="165"/>
      <c r="AL128" s="143"/>
      <c r="AM128" s="423">
        <f t="shared" ref="AM128:AM130" si="307">AN128+AO128+AP128+AQ128</f>
        <v>0</v>
      </c>
      <c r="AN128" s="793"/>
      <c r="AO128" s="643"/>
      <c r="AP128" s="643"/>
      <c r="AQ128" s="794"/>
      <c r="AR128" s="424">
        <f t="shared" ref="AR128:AU130" si="308">H128+P128+X128+AF128+AN128</f>
        <v>0</v>
      </c>
      <c r="AS128" s="363">
        <f t="shared" si="308"/>
        <v>0</v>
      </c>
      <c r="AT128" s="363">
        <f t="shared" si="308"/>
        <v>0</v>
      </c>
      <c r="AU128" s="363">
        <f t="shared" si="308"/>
        <v>0</v>
      </c>
      <c r="AV128" s="363"/>
      <c r="AW128" s="364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  <c r="BI128" s="145"/>
      <c r="BJ128" s="145"/>
      <c r="BK128" s="145"/>
      <c r="BL128" s="145"/>
      <c r="BM128" s="145"/>
      <c r="BN128" s="145"/>
      <c r="BO128" s="145"/>
      <c r="BP128" s="145"/>
      <c r="BQ128" s="3"/>
    </row>
    <row r="129" spans="1:69" ht="18" customHeight="1" x14ac:dyDescent="0.25">
      <c r="A129" s="418" t="s">
        <v>43</v>
      </c>
      <c r="B129" s="645" t="s">
        <v>81</v>
      </c>
      <c r="C129" s="646"/>
      <c r="D129" s="51"/>
      <c r="E129" s="51"/>
      <c r="F129" s="47"/>
      <c r="G129" s="396">
        <f t="shared" ref="G129:G130" si="309">H129+I129+J129+K129</f>
        <v>0</v>
      </c>
      <c r="H129" s="780"/>
      <c r="I129" s="752"/>
      <c r="J129" s="752"/>
      <c r="K129" s="753"/>
      <c r="L129" s="119"/>
      <c r="M129" s="52"/>
      <c r="N129" s="118"/>
      <c r="O129" s="396">
        <f>P129+Q129+R129+S129</f>
        <v>0</v>
      </c>
      <c r="P129" s="780"/>
      <c r="Q129" s="752"/>
      <c r="R129" s="752"/>
      <c r="S129" s="753"/>
      <c r="T129" s="421"/>
      <c r="U129" s="52"/>
      <c r="V129" s="118"/>
      <c r="W129" s="396">
        <f t="shared" si="305"/>
        <v>0</v>
      </c>
      <c r="X129" s="780"/>
      <c r="Y129" s="752"/>
      <c r="Z129" s="752"/>
      <c r="AA129" s="753"/>
      <c r="AB129" s="119"/>
      <c r="AC129" s="52"/>
      <c r="AD129" s="118"/>
      <c r="AE129" s="396">
        <f t="shared" si="306"/>
        <v>0</v>
      </c>
      <c r="AF129" s="780"/>
      <c r="AG129" s="752"/>
      <c r="AH129" s="752"/>
      <c r="AI129" s="753"/>
      <c r="AJ129" s="119"/>
      <c r="AK129" s="52"/>
      <c r="AL129" s="118"/>
      <c r="AM129" s="396">
        <f t="shared" si="307"/>
        <v>0</v>
      </c>
      <c r="AN129" s="780"/>
      <c r="AO129" s="752"/>
      <c r="AP129" s="752"/>
      <c r="AQ129" s="753"/>
      <c r="AR129" s="385">
        <f t="shared" si="308"/>
        <v>0</v>
      </c>
      <c r="AS129" s="387">
        <f t="shared" si="308"/>
        <v>0</v>
      </c>
      <c r="AT129" s="387">
        <f>J129+R129+Z129+AH129+AP129</f>
        <v>0</v>
      </c>
      <c r="AU129" s="387">
        <f t="shared" si="308"/>
        <v>0</v>
      </c>
      <c r="AV129" s="387"/>
      <c r="AW129" s="388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45"/>
      <c r="BM129" s="145"/>
      <c r="BN129" s="145"/>
      <c r="BO129" s="145"/>
      <c r="BP129" s="145"/>
      <c r="BQ129" s="3"/>
    </row>
    <row r="130" spans="1:69" s="209" customFormat="1" ht="18" customHeight="1" x14ac:dyDescent="0.25">
      <c r="A130" s="419" t="s">
        <v>44</v>
      </c>
      <c r="B130" s="647"/>
      <c r="C130" s="648"/>
      <c r="D130" s="217"/>
      <c r="E130" s="217"/>
      <c r="F130" s="215"/>
      <c r="G130" s="397">
        <f t="shared" si="309"/>
        <v>0</v>
      </c>
      <c r="H130" s="786"/>
      <c r="I130" s="647"/>
      <c r="J130" s="647"/>
      <c r="K130" s="795"/>
      <c r="L130" s="220"/>
      <c r="M130" s="147"/>
      <c r="N130" s="144"/>
      <c r="O130" s="397">
        <f>P130+Q130+R130+S130</f>
        <v>0</v>
      </c>
      <c r="P130" s="786"/>
      <c r="Q130" s="647"/>
      <c r="R130" s="647"/>
      <c r="S130" s="795"/>
      <c r="T130" s="220"/>
      <c r="U130" s="147"/>
      <c r="V130" s="144"/>
      <c r="W130" s="397">
        <f t="shared" si="305"/>
        <v>0</v>
      </c>
      <c r="X130" s="786"/>
      <c r="Y130" s="647"/>
      <c r="Z130" s="647"/>
      <c r="AA130" s="795"/>
      <c r="AB130" s="220"/>
      <c r="AC130" s="147"/>
      <c r="AD130" s="144"/>
      <c r="AE130" s="397">
        <f t="shared" si="306"/>
        <v>0</v>
      </c>
      <c r="AF130" s="786"/>
      <c r="AG130" s="647"/>
      <c r="AH130" s="647"/>
      <c r="AI130" s="795"/>
      <c r="AJ130" s="220"/>
      <c r="AK130" s="147"/>
      <c r="AL130" s="144"/>
      <c r="AM130" s="397">
        <f t="shared" si="307"/>
        <v>0</v>
      </c>
      <c r="AN130" s="786"/>
      <c r="AO130" s="647"/>
      <c r="AP130" s="647"/>
      <c r="AQ130" s="795"/>
      <c r="AR130" s="389">
        <f t="shared" si="308"/>
        <v>0</v>
      </c>
      <c r="AS130" s="390">
        <f t="shared" si="308"/>
        <v>0</v>
      </c>
      <c r="AT130" s="390">
        <f t="shared" si="308"/>
        <v>0</v>
      </c>
      <c r="AU130" s="390">
        <f t="shared" si="308"/>
        <v>0</v>
      </c>
      <c r="AV130" s="390"/>
      <c r="AW130" s="391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  <c r="BO130" s="145"/>
      <c r="BP130" s="145"/>
      <c r="BQ130" s="145"/>
    </row>
    <row r="131" spans="1:69" s="453" customFormat="1" ht="18" customHeight="1" x14ac:dyDescent="0.25">
      <c r="A131" s="700" t="s">
        <v>61</v>
      </c>
      <c r="B131" s="701"/>
      <c r="C131" s="561"/>
      <c r="D131" s="561"/>
      <c r="E131" s="561"/>
      <c r="F131" s="561"/>
      <c r="G131" s="478">
        <f>SUM(G128:G130)</f>
        <v>0</v>
      </c>
      <c r="H131" s="477">
        <f>SUM(H128:H130)</f>
        <v>0</v>
      </c>
      <c r="I131" s="490">
        <f>SUM(I128:I130)</f>
        <v>0</v>
      </c>
      <c r="J131" s="490">
        <f t="shared" ref="J131" si="310">SUM(J128:J130)</f>
        <v>0</v>
      </c>
      <c r="K131" s="490">
        <f>SUM(K128:K130)</f>
        <v>0</v>
      </c>
      <c r="L131" s="523">
        <f t="shared" ref="L131" si="311">SUM(L121:L130)</f>
        <v>0</v>
      </c>
      <c r="M131" s="523">
        <f t="shared" ref="M131" si="312">SUM(M121:M130)</f>
        <v>0</v>
      </c>
      <c r="N131" s="523">
        <f t="shared" ref="N131" si="313">SUM(N121:N130)</f>
        <v>0</v>
      </c>
      <c r="O131" s="478">
        <f>SUM(O128:O130)</f>
        <v>0</v>
      </c>
      <c r="P131" s="477">
        <f>SUM(P128:P130)</f>
        <v>0</v>
      </c>
      <c r="Q131" s="490">
        <f>SUM(Q128:Q130)</f>
        <v>0</v>
      </c>
      <c r="R131" s="490">
        <f>SUM(R128:R130)</f>
        <v>0</v>
      </c>
      <c r="S131" s="491">
        <f t="shared" ref="S131" si="314">SUM(S128:S130)</f>
        <v>0</v>
      </c>
      <c r="T131" s="529">
        <f t="shared" ref="T131" si="315">SUM(T121:T130)</f>
        <v>0</v>
      </c>
      <c r="U131" s="523">
        <f t="shared" ref="U131" si="316">SUM(U121:U130)</f>
        <v>0</v>
      </c>
      <c r="V131" s="523">
        <f t="shared" ref="V131" si="317">SUM(V121:V130)</f>
        <v>0</v>
      </c>
      <c r="W131" s="478">
        <f>SUM(W128:W130)</f>
        <v>0</v>
      </c>
      <c r="X131" s="477">
        <f>SUM(X128:X130)</f>
        <v>0</v>
      </c>
      <c r="Y131" s="490">
        <f>SUM(Y128:Y130)</f>
        <v>0</v>
      </c>
      <c r="Z131" s="490">
        <f>SUM(Z128:Z130)</f>
        <v>0</v>
      </c>
      <c r="AA131" s="490">
        <f t="shared" ref="AA131" si="318">SUM(AA128:AA130)</f>
        <v>0</v>
      </c>
      <c r="AB131" s="523">
        <f t="shared" ref="AB131" si="319">SUM(AB121:AB130)</f>
        <v>0</v>
      </c>
      <c r="AC131" s="523">
        <f t="shared" ref="AC131" si="320">SUM(AC121:AC130)</f>
        <v>0</v>
      </c>
      <c r="AD131" s="523">
        <f t="shared" ref="AD131" si="321">SUM(AD121:AD130)</f>
        <v>0</v>
      </c>
      <c r="AE131" s="478">
        <f>SUM(AE128:AE130)</f>
        <v>0</v>
      </c>
      <c r="AF131" s="477">
        <f>SUM(AF128:AF130)</f>
        <v>0</v>
      </c>
      <c r="AG131" s="490">
        <f>SUM(AG128:AG130)</f>
        <v>0</v>
      </c>
      <c r="AH131" s="490">
        <f t="shared" ref="AH131" si="322">SUM(AH128:AH130)</f>
        <v>0</v>
      </c>
      <c r="AI131" s="490">
        <f t="shared" ref="AI131" si="323">SUM(AI128:AI130)</f>
        <v>0</v>
      </c>
      <c r="AJ131" s="523">
        <f t="shared" ref="AJ131" si="324">SUM(AJ121:AJ130)</f>
        <v>0</v>
      </c>
      <c r="AK131" s="523">
        <f t="shared" ref="AK131" si="325">SUM(AK121:AK130)</f>
        <v>0</v>
      </c>
      <c r="AL131" s="523">
        <f t="shared" ref="AL131" si="326">SUM(AL121:AL130)</f>
        <v>0</v>
      </c>
      <c r="AM131" s="478">
        <f>SUM(AM128:AM130)</f>
        <v>0</v>
      </c>
      <c r="AN131" s="477">
        <f>SUM(AN128:AN130)</f>
        <v>0</v>
      </c>
      <c r="AO131" s="490">
        <f>SUM(AO128:AO130)</f>
        <v>0</v>
      </c>
      <c r="AP131" s="490">
        <f t="shared" ref="AP131" si="327">SUM(AP128:AP130)</f>
        <v>0</v>
      </c>
      <c r="AQ131" s="490">
        <f t="shared" ref="AQ131" si="328">SUM(AQ128:AQ130)</f>
        <v>0</v>
      </c>
      <c r="AR131" s="557">
        <f>SUM(AR128:AR130)</f>
        <v>0</v>
      </c>
      <c r="AS131" s="558">
        <f>SUM(AS128:AS130)</f>
        <v>0</v>
      </c>
      <c r="AT131" s="558">
        <f t="shared" ref="AT131" si="329">SUM(AT128:AT130)</f>
        <v>0</v>
      </c>
      <c r="AU131" s="558">
        <f t="shared" ref="AU131" si="330">SUM(AU128:AU130)</f>
        <v>0</v>
      </c>
      <c r="AV131" s="467"/>
      <c r="AW131" s="562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  <c r="BM131" s="145"/>
      <c r="BN131" s="145"/>
      <c r="BO131" s="145"/>
      <c r="BP131" s="145"/>
      <c r="BQ131" s="474"/>
    </row>
    <row r="132" spans="1:69" s="209" customFormat="1" ht="18" customHeight="1" thickBot="1" x14ac:dyDescent="0.3">
      <c r="A132" s="687" t="s">
        <v>83</v>
      </c>
      <c r="B132" s="688"/>
      <c r="C132" s="563"/>
      <c r="D132" s="564"/>
      <c r="E132" s="564"/>
      <c r="F132" s="565"/>
      <c r="G132" s="566">
        <f>G84+G92+G100+G108+G114+G120+G126+G131</f>
        <v>0</v>
      </c>
      <c r="H132" s="567">
        <f>H84+H92+H100+H108+H114+H120+H126+H131</f>
        <v>0</v>
      </c>
      <c r="I132" s="567">
        <f t="shared" ref="I132:AU132" si="331">I84+I92+I100+I108+I114+I120+I126+I131</f>
        <v>0</v>
      </c>
      <c r="J132" s="567">
        <f t="shared" si="331"/>
        <v>0</v>
      </c>
      <c r="K132" s="568">
        <f t="shared" si="331"/>
        <v>0</v>
      </c>
      <c r="L132" s="569">
        <f t="shared" si="331"/>
        <v>0</v>
      </c>
      <c r="M132" s="570">
        <f t="shared" si="331"/>
        <v>0</v>
      </c>
      <c r="N132" s="570">
        <f t="shared" si="331"/>
        <v>0</v>
      </c>
      <c r="O132" s="571">
        <f t="shared" si="331"/>
        <v>0</v>
      </c>
      <c r="P132" s="567">
        <f>P84+P92+P100+P108+P114+P120+P126+P131</f>
        <v>0</v>
      </c>
      <c r="Q132" s="567">
        <f>Q84+Q92+Q100+Q108+Q114+Q120+Q126+Q131</f>
        <v>0</v>
      </c>
      <c r="R132" s="567">
        <f t="shared" si="331"/>
        <v>0</v>
      </c>
      <c r="S132" s="572">
        <f t="shared" si="331"/>
        <v>0</v>
      </c>
      <c r="T132" s="569">
        <f t="shared" si="331"/>
        <v>0</v>
      </c>
      <c r="U132" s="570">
        <f t="shared" si="331"/>
        <v>0</v>
      </c>
      <c r="V132" s="571">
        <f t="shared" si="331"/>
        <v>0</v>
      </c>
      <c r="W132" s="566">
        <f t="shared" si="331"/>
        <v>0</v>
      </c>
      <c r="X132" s="567">
        <f t="shared" si="331"/>
        <v>0</v>
      </c>
      <c r="Y132" s="567">
        <f t="shared" si="331"/>
        <v>0</v>
      </c>
      <c r="Z132" s="567">
        <f t="shared" si="331"/>
        <v>0</v>
      </c>
      <c r="AA132" s="568">
        <f t="shared" si="331"/>
        <v>0</v>
      </c>
      <c r="AB132" s="569">
        <f t="shared" si="331"/>
        <v>0</v>
      </c>
      <c r="AC132" s="570">
        <f t="shared" si="331"/>
        <v>0</v>
      </c>
      <c r="AD132" s="571">
        <f t="shared" si="331"/>
        <v>0</v>
      </c>
      <c r="AE132" s="566">
        <f t="shared" si="331"/>
        <v>0</v>
      </c>
      <c r="AF132" s="567">
        <f t="shared" si="331"/>
        <v>0</v>
      </c>
      <c r="AG132" s="567">
        <f t="shared" si="331"/>
        <v>0</v>
      </c>
      <c r="AH132" s="567">
        <f t="shared" si="331"/>
        <v>0</v>
      </c>
      <c r="AI132" s="568">
        <f t="shared" si="331"/>
        <v>0</v>
      </c>
      <c r="AJ132" s="570">
        <f t="shared" si="331"/>
        <v>0</v>
      </c>
      <c r="AK132" s="570">
        <f t="shared" si="331"/>
        <v>0</v>
      </c>
      <c r="AL132" s="571">
        <f t="shared" si="331"/>
        <v>0</v>
      </c>
      <c r="AM132" s="566">
        <f t="shared" si="331"/>
        <v>0</v>
      </c>
      <c r="AN132" s="567">
        <f t="shared" si="331"/>
        <v>0</v>
      </c>
      <c r="AO132" s="567">
        <f t="shared" si="331"/>
        <v>0</v>
      </c>
      <c r="AP132" s="567">
        <f t="shared" si="331"/>
        <v>0</v>
      </c>
      <c r="AQ132" s="568">
        <f t="shared" si="331"/>
        <v>0</v>
      </c>
      <c r="AR132" s="573">
        <f t="shared" si="331"/>
        <v>0</v>
      </c>
      <c r="AS132" s="567">
        <f t="shared" si="331"/>
        <v>0</v>
      </c>
      <c r="AT132" s="567">
        <f t="shared" si="331"/>
        <v>0</v>
      </c>
      <c r="AU132" s="567">
        <f t="shared" si="331"/>
        <v>0</v>
      </c>
      <c r="AV132" s="574">
        <f t="shared" ref="AV132:AW132" si="332">AV84+AV92+AV100+AV108+AV114+AV120+AV126+AV131</f>
        <v>0</v>
      </c>
      <c r="AW132" s="575">
        <f t="shared" si="332"/>
        <v>0</v>
      </c>
      <c r="AX132" s="576"/>
      <c r="AY132" s="576"/>
      <c r="AZ132" s="576"/>
      <c r="BA132" s="576"/>
      <c r="BB132" s="576"/>
      <c r="BC132" s="576"/>
      <c r="BD132" s="576"/>
      <c r="BE132" s="576"/>
      <c r="BF132" s="576"/>
      <c r="BG132" s="576"/>
      <c r="BH132" s="576"/>
      <c r="BI132" s="576"/>
      <c r="BJ132" s="576"/>
      <c r="BK132" s="576"/>
      <c r="BL132" s="576"/>
      <c r="BM132" s="576"/>
      <c r="BN132" s="576"/>
      <c r="BO132" s="576"/>
      <c r="BP132" s="576"/>
      <c r="BQ132" s="576"/>
    </row>
    <row r="133" spans="1:69" ht="18.600000000000001" customHeight="1" thickBot="1" x14ac:dyDescent="0.3">
      <c r="A133" s="123"/>
      <c r="B133" s="367"/>
      <c r="C133" s="123"/>
      <c r="D133" s="124"/>
      <c r="E133" s="124"/>
      <c r="F133" s="124"/>
      <c r="G133" s="125"/>
      <c r="H133" s="125"/>
      <c r="I133" s="125"/>
      <c r="J133" s="125"/>
      <c r="K133" s="125"/>
      <c r="L133" s="126"/>
      <c r="M133" s="126"/>
      <c r="N133" s="126"/>
      <c r="O133" s="125"/>
      <c r="P133" s="125"/>
      <c r="Q133" s="125"/>
      <c r="R133" s="125"/>
      <c r="S133" s="125"/>
      <c r="T133" s="126"/>
      <c r="U133" s="126"/>
      <c r="V133" s="126"/>
      <c r="W133" s="125"/>
      <c r="X133" s="125"/>
      <c r="Y133" s="125"/>
      <c r="Z133" s="125"/>
      <c r="AA133" s="125"/>
      <c r="AB133" s="126"/>
      <c r="AC133" s="126"/>
      <c r="AD133" s="126"/>
      <c r="AE133" s="125"/>
      <c r="AF133" s="125"/>
      <c r="AG133" s="125"/>
      <c r="AH133" s="125"/>
      <c r="AI133" s="125"/>
      <c r="AJ133" s="126"/>
      <c r="AK133" s="126"/>
      <c r="AL133" s="126"/>
      <c r="AM133" s="125"/>
      <c r="AN133" s="125"/>
      <c r="AO133" s="125"/>
      <c r="AP133" s="125"/>
      <c r="AQ133" s="125"/>
      <c r="AR133" s="127"/>
      <c r="AS133" s="125"/>
      <c r="AT133" s="125"/>
      <c r="AU133" s="125"/>
      <c r="AV133" s="125"/>
      <c r="AW133" s="12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  <c r="BM133" s="145"/>
      <c r="BN133" s="145"/>
      <c r="BO133" s="145"/>
      <c r="BP133" s="145"/>
      <c r="BQ133" s="3"/>
    </row>
    <row r="134" spans="1:69" ht="18.600000000000001" customHeight="1" thickBot="1" x14ac:dyDescent="0.3">
      <c r="A134" s="577" t="s">
        <v>71</v>
      </c>
      <c r="B134" s="202"/>
      <c r="C134" s="202"/>
      <c r="D134" s="202"/>
      <c r="E134" s="202"/>
      <c r="F134" s="369"/>
      <c r="G134" s="578">
        <f>G68+G132</f>
        <v>0</v>
      </c>
      <c r="H134" s="579">
        <f>H68+H132</f>
        <v>0</v>
      </c>
      <c r="I134" s="580">
        <f>I68+I132</f>
        <v>0</v>
      </c>
      <c r="J134" s="580">
        <f>J68+J132</f>
        <v>0</v>
      </c>
      <c r="K134" s="581">
        <f>K68+K132</f>
        <v>0</v>
      </c>
      <c r="L134" s="689"/>
      <c r="M134" s="690"/>
      <c r="N134" s="691"/>
      <c r="O134" s="580">
        <f>O68+O132</f>
        <v>0</v>
      </c>
      <c r="P134" s="579">
        <f>P68+P132</f>
        <v>0</v>
      </c>
      <c r="Q134" s="580">
        <f>Q68+Q132</f>
        <v>0</v>
      </c>
      <c r="R134" s="582">
        <f>R68+R132</f>
        <v>0</v>
      </c>
      <c r="S134" s="582">
        <f>S68+S132</f>
        <v>0</v>
      </c>
      <c r="T134" s="692"/>
      <c r="U134" s="690"/>
      <c r="V134" s="691"/>
      <c r="W134" s="580">
        <f>W68+W132</f>
        <v>0</v>
      </c>
      <c r="X134" s="579">
        <f>X68+X132</f>
        <v>0</v>
      </c>
      <c r="Y134" s="580">
        <f>Y68+Y132</f>
        <v>0</v>
      </c>
      <c r="Z134" s="582">
        <f>Z68+Z132</f>
        <v>0</v>
      </c>
      <c r="AA134" s="582">
        <f>AA68+AA132</f>
        <v>0</v>
      </c>
      <c r="AB134" s="692"/>
      <c r="AC134" s="690"/>
      <c r="AD134" s="691"/>
      <c r="AE134" s="582">
        <f>AE68+AE132</f>
        <v>0</v>
      </c>
      <c r="AF134" s="579">
        <f>AF68+AF132</f>
        <v>0</v>
      </c>
      <c r="AG134" s="582">
        <f>AG68+AG132</f>
        <v>0</v>
      </c>
      <c r="AH134" s="582">
        <f>AH68+AH132</f>
        <v>0</v>
      </c>
      <c r="AI134" s="582">
        <f>AI68+AI132</f>
        <v>0</v>
      </c>
      <c r="AJ134" s="692"/>
      <c r="AK134" s="690"/>
      <c r="AL134" s="691"/>
      <c r="AM134" s="582">
        <f t="shared" ref="AM134:AS134" si="333">AM68+AM132</f>
        <v>0</v>
      </c>
      <c r="AN134" s="579">
        <f t="shared" si="333"/>
        <v>0</v>
      </c>
      <c r="AO134" s="582">
        <f t="shared" si="333"/>
        <v>0</v>
      </c>
      <c r="AP134" s="582">
        <f t="shared" si="333"/>
        <v>0</v>
      </c>
      <c r="AQ134" s="583">
        <f t="shared" si="333"/>
        <v>0</v>
      </c>
      <c r="AR134" s="584">
        <f t="shared" si="333"/>
        <v>0</v>
      </c>
      <c r="AS134" s="580">
        <f t="shared" si="333"/>
        <v>0</v>
      </c>
      <c r="AT134" s="580">
        <f t="shared" ref="AT134:AU134" si="334">AT68+AT132</f>
        <v>0</v>
      </c>
      <c r="AU134" s="585">
        <f t="shared" si="334"/>
        <v>0</v>
      </c>
      <c r="AV134" s="586">
        <f>AV68+AV132</f>
        <v>0</v>
      </c>
      <c r="AW134" s="587">
        <f>AW68+AW132</f>
        <v>0</v>
      </c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  <c r="BM134" s="145"/>
      <c r="BN134" s="145"/>
      <c r="BO134" s="145"/>
      <c r="BP134" s="145"/>
      <c r="BQ134" s="3"/>
    </row>
    <row r="135" spans="1:69" ht="18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45"/>
      <c r="BN135" s="145"/>
      <c r="BO135" s="145"/>
      <c r="BP135" s="145"/>
      <c r="BQ135" s="3"/>
    </row>
    <row r="136" spans="1:69" ht="18" customHeight="1" x14ac:dyDescent="0.25">
      <c r="A136" s="3"/>
      <c r="B136" s="588" t="s">
        <v>84</v>
      </c>
      <c r="C136" s="588"/>
      <c r="D136" s="589"/>
      <c r="E136" s="589"/>
      <c r="F136" s="590"/>
      <c r="G136" s="591">
        <f t="shared" ref="G136:AQ136" si="335">G68</f>
        <v>0</v>
      </c>
      <c r="H136" s="592">
        <f>H68</f>
        <v>0</v>
      </c>
      <c r="I136" s="593">
        <f t="shared" si="335"/>
        <v>0</v>
      </c>
      <c r="J136" s="593">
        <f t="shared" si="335"/>
        <v>0</v>
      </c>
      <c r="K136" s="593">
        <f t="shared" si="335"/>
        <v>0</v>
      </c>
      <c r="L136" s="593">
        <f t="shared" si="335"/>
        <v>0</v>
      </c>
      <c r="M136" s="593">
        <f t="shared" si="335"/>
        <v>0</v>
      </c>
      <c r="N136" s="593">
        <f t="shared" si="335"/>
        <v>0</v>
      </c>
      <c r="O136" s="591">
        <f t="shared" si="335"/>
        <v>0</v>
      </c>
      <c r="P136" s="592">
        <f>P68</f>
        <v>0</v>
      </c>
      <c r="Q136" s="593">
        <f t="shared" si="335"/>
        <v>0</v>
      </c>
      <c r="R136" s="593">
        <f t="shared" si="335"/>
        <v>0</v>
      </c>
      <c r="S136" s="593">
        <f t="shared" si="335"/>
        <v>0</v>
      </c>
      <c r="T136" s="593">
        <f t="shared" si="335"/>
        <v>0</v>
      </c>
      <c r="U136" s="593">
        <f t="shared" si="335"/>
        <v>0</v>
      </c>
      <c r="V136" s="593">
        <f t="shared" si="335"/>
        <v>0</v>
      </c>
      <c r="W136" s="591">
        <f t="shared" si="335"/>
        <v>0</v>
      </c>
      <c r="X136" s="592">
        <f t="shared" si="335"/>
        <v>0</v>
      </c>
      <c r="Y136" s="593">
        <f t="shared" si="335"/>
        <v>0</v>
      </c>
      <c r="Z136" s="593">
        <f t="shared" si="335"/>
        <v>0</v>
      </c>
      <c r="AA136" s="593">
        <f t="shared" si="335"/>
        <v>0</v>
      </c>
      <c r="AB136" s="593">
        <f t="shared" si="335"/>
        <v>0</v>
      </c>
      <c r="AC136" s="593">
        <f t="shared" si="335"/>
        <v>0</v>
      </c>
      <c r="AD136" s="593">
        <f t="shared" si="335"/>
        <v>0</v>
      </c>
      <c r="AE136" s="591">
        <f t="shared" si="335"/>
        <v>0</v>
      </c>
      <c r="AF136" s="592">
        <f t="shared" si="335"/>
        <v>0</v>
      </c>
      <c r="AG136" s="593">
        <f t="shared" si="335"/>
        <v>0</v>
      </c>
      <c r="AH136" s="593">
        <f t="shared" si="335"/>
        <v>0</v>
      </c>
      <c r="AI136" s="593">
        <f t="shared" si="335"/>
        <v>0</v>
      </c>
      <c r="AJ136" s="593">
        <f t="shared" si="335"/>
        <v>0</v>
      </c>
      <c r="AK136" s="593">
        <f t="shared" si="335"/>
        <v>0</v>
      </c>
      <c r="AL136" s="593">
        <f t="shared" si="335"/>
        <v>0</v>
      </c>
      <c r="AM136" s="593">
        <f t="shared" si="335"/>
        <v>0</v>
      </c>
      <c r="AN136" s="594">
        <f t="shared" si="335"/>
        <v>0</v>
      </c>
      <c r="AO136" s="593">
        <f t="shared" si="335"/>
        <v>0</v>
      </c>
      <c r="AP136" s="593">
        <f t="shared" si="335"/>
        <v>0</v>
      </c>
      <c r="AQ136" s="591">
        <f t="shared" si="335"/>
        <v>0</v>
      </c>
      <c r="AR136" s="592">
        <f>AR68</f>
        <v>0</v>
      </c>
      <c r="AS136" s="3"/>
      <c r="AT136" s="3"/>
      <c r="AU136" s="595">
        <f>AR134+AS134+AT134+AU134+AV134</f>
        <v>0</v>
      </c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  <c r="BM136" s="145"/>
      <c r="BN136" s="145"/>
      <c r="BO136" s="145"/>
      <c r="BP136" s="145"/>
      <c r="BQ136" s="3"/>
    </row>
    <row r="137" spans="1:69" ht="18" customHeight="1" x14ac:dyDescent="0.25">
      <c r="A137" s="3"/>
      <c r="B137" s="596" t="s">
        <v>85</v>
      </c>
      <c r="C137" s="596"/>
      <c r="D137" s="3"/>
      <c r="E137" s="3"/>
      <c r="F137" s="3"/>
      <c r="G137" s="597">
        <f>G132</f>
        <v>0</v>
      </c>
      <c r="H137" s="592">
        <f>H132</f>
        <v>0</v>
      </c>
      <c r="I137" s="598">
        <f t="shared" ref="I137:AQ137" si="336">I132</f>
        <v>0</v>
      </c>
      <c r="J137" s="598">
        <f t="shared" si="336"/>
        <v>0</v>
      </c>
      <c r="K137" s="598">
        <f t="shared" si="336"/>
        <v>0</v>
      </c>
      <c r="L137" s="598">
        <f t="shared" si="336"/>
        <v>0</v>
      </c>
      <c r="M137" s="598">
        <f t="shared" si="336"/>
        <v>0</v>
      </c>
      <c r="N137" s="598">
        <f t="shared" si="336"/>
        <v>0</v>
      </c>
      <c r="O137" s="597">
        <f t="shared" si="336"/>
        <v>0</v>
      </c>
      <c r="P137" s="592">
        <f t="shared" ref="P137" si="337">P132</f>
        <v>0</v>
      </c>
      <c r="Q137" s="598">
        <f t="shared" si="336"/>
        <v>0</v>
      </c>
      <c r="R137" s="598">
        <f t="shared" si="336"/>
        <v>0</v>
      </c>
      <c r="S137" s="598">
        <f t="shared" si="336"/>
        <v>0</v>
      </c>
      <c r="T137" s="598">
        <f t="shared" si="336"/>
        <v>0</v>
      </c>
      <c r="U137" s="598">
        <f t="shared" si="336"/>
        <v>0</v>
      </c>
      <c r="V137" s="598">
        <f t="shared" si="336"/>
        <v>0</v>
      </c>
      <c r="W137" s="597">
        <f t="shared" si="336"/>
        <v>0</v>
      </c>
      <c r="X137" s="592">
        <f t="shared" ref="X137" si="338">X132</f>
        <v>0</v>
      </c>
      <c r="Y137" s="598">
        <f t="shared" si="336"/>
        <v>0</v>
      </c>
      <c r="Z137" s="598">
        <f t="shared" si="336"/>
        <v>0</v>
      </c>
      <c r="AA137" s="598">
        <f t="shared" si="336"/>
        <v>0</v>
      </c>
      <c r="AB137" s="598">
        <f t="shared" si="336"/>
        <v>0</v>
      </c>
      <c r="AC137" s="598">
        <f t="shared" si="336"/>
        <v>0</v>
      </c>
      <c r="AD137" s="598">
        <f t="shared" si="336"/>
        <v>0</v>
      </c>
      <c r="AE137" s="597">
        <f t="shared" si="336"/>
        <v>0</v>
      </c>
      <c r="AF137" s="592">
        <f t="shared" ref="AF137" si="339">AF132</f>
        <v>0</v>
      </c>
      <c r="AG137" s="598">
        <f t="shared" si="336"/>
        <v>0</v>
      </c>
      <c r="AH137" s="598">
        <f t="shared" si="336"/>
        <v>0</v>
      </c>
      <c r="AI137" s="598">
        <f t="shared" si="336"/>
        <v>0</v>
      </c>
      <c r="AJ137" s="598">
        <f t="shared" si="336"/>
        <v>0</v>
      </c>
      <c r="AK137" s="598">
        <f t="shared" si="336"/>
        <v>0</v>
      </c>
      <c r="AL137" s="598">
        <f t="shared" si="336"/>
        <v>0</v>
      </c>
      <c r="AM137" s="598">
        <f t="shared" si="336"/>
        <v>0</v>
      </c>
      <c r="AN137" s="599">
        <f t="shared" si="336"/>
        <v>0</v>
      </c>
      <c r="AO137" s="598">
        <f t="shared" si="336"/>
        <v>0</v>
      </c>
      <c r="AP137" s="598">
        <f t="shared" si="336"/>
        <v>0</v>
      </c>
      <c r="AQ137" s="597">
        <f t="shared" si="336"/>
        <v>0</v>
      </c>
      <c r="AR137" s="592">
        <f t="shared" ref="AR137" si="340">AR132</f>
        <v>0</v>
      </c>
      <c r="AS137" s="3"/>
      <c r="AT137" s="3"/>
      <c r="AU137" s="3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45"/>
      <c r="BM137" s="145"/>
      <c r="BN137" s="145"/>
      <c r="BO137" s="145"/>
      <c r="BP137" s="145"/>
      <c r="BQ137" s="3"/>
    </row>
    <row r="138" spans="1:69" ht="36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128">
        <f>AR137+AR136</f>
        <v>0</v>
      </c>
      <c r="AS138" s="3"/>
      <c r="AT138" s="3"/>
      <c r="AU138" s="3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45"/>
      <c r="BN138" s="145"/>
      <c r="BO138" s="145"/>
      <c r="BP138" s="145"/>
      <c r="BQ138" s="3"/>
    </row>
    <row r="139" spans="1:69" ht="14.25" customHeight="1" thickBo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  <c r="BM139" s="145"/>
      <c r="BN139" s="145"/>
      <c r="BO139" s="145"/>
      <c r="BP139" s="145"/>
      <c r="BQ139" s="3"/>
    </row>
    <row r="140" spans="1:69" ht="13.5" customHeight="1" thickBot="1" x14ac:dyDescent="0.3">
      <c r="A140" s="3"/>
      <c r="B140" s="199" t="s">
        <v>84</v>
      </c>
      <c r="C140" s="425"/>
      <c r="D140" s="202"/>
      <c r="E140" s="203"/>
      <c r="F140" s="702">
        <f>H136+P136+X136+AF136+AN136</f>
        <v>0</v>
      </c>
      <c r="G140" s="703"/>
      <c r="H140" s="70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T140" s="3"/>
      <c r="AU140" s="3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45"/>
      <c r="BM140" s="145"/>
      <c r="BN140" s="145"/>
      <c r="BO140" s="145"/>
      <c r="BP140" s="145"/>
      <c r="BQ140" s="3"/>
    </row>
    <row r="141" spans="1:69" ht="13.5" customHeight="1" thickBot="1" x14ac:dyDescent="0.3">
      <c r="A141" s="3"/>
      <c r="B141" s="200" t="s">
        <v>85</v>
      </c>
      <c r="C141" s="425"/>
      <c r="D141" s="202"/>
      <c r="E141" s="203"/>
      <c r="F141" s="702">
        <f>H137+P137+X137+AF137+AN137</f>
        <v>0</v>
      </c>
      <c r="G141" s="705"/>
      <c r="H141" s="706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T141" s="3"/>
      <c r="AU141" s="3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  <c r="BI141" s="145"/>
      <c r="BJ141" s="145"/>
      <c r="BK141" s="145"/>
      <c r="BL141" s="145"/>
      <c r="BM141" s="145"/>
      <c r="BN141" s="145"/>
      <c r="BO141" s="145"/>
      <c r="BP141" s="145"/>
      <c r="BQ141" s="3"/>
    </row>
    <row r="142" spans="1:69" ht="13.5" customHeight="1" thickBot="1" x14ac:dyDescent="0.3">
      <c r="A142" s="3"/>
      <c r="B142" s="201" t="s">
        <v>72</v>
      </c>
      <c r="C142" s="426"/>
      <c r="D142" s="202"/>
      <c r="E142" s="203"/>
      <c r="F142" s="707">
        <f>F140+F141</f>
        <v>0</v>
      </c>
      <c r="G142" s="705"/>
      <c r="H142" s="706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T142" s="3"/>
      <c r="AU142" s="3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  <c r="BI142" s="145"/>
      <c r="BJ142" s="145"/>
      <c r="BK142" s="145"/>
      <c r="BL142" s="145"/>
      <c r="BM142" s="145"/>
      <c r="BN142" s="145"/>
      <c r="BO142" s="145"/>
      <c r="BP142" s="145"/>
      <c r="BQ142" s="3"/>
    </row>
    <row r="143" spans="1:69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  <c r="BI143" s="145"/>
      <c r="BJ143" s="145"/>
      <c r="BK143" s="145"/>
      <c r="BL143" s="145"/>
      <c r="BM143" s="145"/>
      <c r="BN143" s="145"/>
      <c r="BO143" s="145"/>
      <c r="BP143" s="145"/>
      <c r="BQ143" s="3"/>
    </row>
    <row r="144" spans="1:69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  <c r="BI144" s="145"/>
      <c r="BJ144" s="145"/>
      <c r="BK144" s="145"/>
      <c r="BL144" s="145"/>
      <c r="BM144" s="145"/>
      <c r="BN144" s="145"/>
      <c r="BO144" s="145"/>
      <c r="BP144" s="145"/>
      <c r="BQ144" s="3"/>
    </row>
    <row r="145" spans="1:69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  <c r="BM145" s="145"/>
      <c r="BN145" s="145"/>
      <c r="BO145" s="145"/>
      <c r="BP145" s="145"/>
      <c r="BQ145" s="3"/>
    </row>
    <row r="146" spans="1:69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  <c r="BM146" s="145"/>
      <c r="BN146" s="145"/>
      <c r="BO146" s="145"/>
      <c r="BP146" s="145"/>
      <c r="BQ146" s="3"/>
    </row>
    <row r="147" spans="1:69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  <c r="BM147" s="145"/>
      <c r="BN147" s="145"/>
      <c r="BO147" s="145"/>
      <c r="BP147" s="145"/>
      <c r="BQ147" s="3"/>
    </row>
    <row r="148" spans="1:69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  <c r="BM148" s="145"/>
      <c r="BN148" s="145"/>
      <c r="BO148" s="145"/>
      <c r="BP148" s="145"/>
      <c r="BQ148" s="3"/>
    </row>
    <row r="149" spans="1:69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  <c r="BM149" s="145"/>
      <c r="BN149" s="145"/>
      <c r="BO149" s="145"/>
      <c r="BP149" s="145"/>
      <c r="BQ149" s="3"/>
    </row>
    <row r="150" spans="1:69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45"/>
      <c r="BN150" s="145"/>
      <c r="BO150" s="145"/>
      <c r="BP150" s="145"/>
      <c r="BQ150" s="3"/>
    </row>
    <row r="151" spans="1:69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  <c r="BO151" s="145"/>
      <c r="BP151" s="145"/>
      <c r="BQ151" s="3"/>
    </row>
    <row r="152" spans="1:69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45"/>
      <c r="BN152" s="145"/>
      <c r="BO152" s="145"/>
      <c r="BP152" s="145"/>
      <c r="BQ152" s="3"/>
    </row>
    <row r="153" spans="1:69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  <c r="BO153" s="145"/>
      <c r="BP153" s="145"/>
      <c r="BQ153" s="3"/>
    </row>
    <row r="154" spans="1:69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  <c r="BM154" s="145"/>
      <c r="BN154" s="145"/>
      <c r="BO154" s="145"/>
      <c r="BP154" s="145"/>
      <c r="BQ154" s="3"/>
    </row>
    <row r="155" spans="1:69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  <c r="BI155" s="145"/>
      <c r="BJ155" s="145"/>
      <c r="BK155" s="145"/>
      <c r="BL155" s="145"/>
      <c r="BM155" s="145"/>
      <c r="BN155" s="145"/>
      <c r="BO155" s="145"/>
      <c r="BP155" s="145"/>
      <c r="BQ155" s="3"/>
    </row>
    <row r="156" spans="1:69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5"/>
      <c r="BN156" s="145"/>
      <c r="BO156" s="145"/>
      <c r="BP156" s="145"/>
      <c r="BQ156" s="3"/>
    </row>
    <row r="157" spans="1:69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  <c r="BO157" s="145"/>
      <c r="BP157" s="145"/>
      <c r="BQ157" s="3"/>
    </row>
    <row r="158" spans="1:69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  <c r="BM158" s="145"/>
      <c r="BN158" s="145"/>
      <c r="BO158" s="145"/>
      <c r="BP158" s="145"/>
      <c r="BQ158" s="3"/>
    </row>
    <row r="159" spans="1:69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  <c r="BO159" s="145"/>
      <c r="BP159" s="145"/>
      <c r="BQ159" s="3"/>
    </row>
    <row r="160" spans="1:69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  <c r="BO160" s="145"/>
      <c r="BP160" s="145"/>
      <c r="BQ160" s="3"/>
    </row>
    <row r="161" spans="1:69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5"/>
      <c r="BN161" s="145"/>
      <c r="BO161" s="145"/>
      <c r="BP161" s="145"/>
      <c r="BQ161" s="3"/>
    </row>
    <row r="162" spans="1:69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5"/>
      <c r="BN162" s="145"/>
      <c r="BO162" s="145"/>
      <c r="BP162" s="145"/>
      <c r="BQ162" s="3"/>
    </row>
    <row r="163" spans="1:69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  <c r="BI163" s="145"/>
      <c r="BJ163" s="145"/>
      <c r="BK163" s="145"/>
      <c r="BL163" s="145"/>
      <c r="BM163" s="145"/>
      <c r="BN163" s="145"/>
      <c r="BO163" s="145"/>
      <c r="BP163" s="145"/>
      <c r="BQ163" s="3"/>
    </row>
    <row r="164" spans="1:69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  <c r="BI164" s="145"/>
      <c r="BJ164" s="145"/>
      <c r="BK164" s="145"/>
      <c r="BL164" s="145"/>
      <c r="BM164" s="145"/>
      <c r="BN164" s="145"/>
      <c r="BO164" s="145"/>
      <c r="BP164" s="145"/>
      <c r="BQ164" s="3"/>
    </row>
    <row r="165" spans="1:69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  <c r="BI165" s="145"/>
      <c r="BJ165" s="145"/>
      <c r="BK165" s="145"/>
      <c r="BL165" s="145"/>
      <c r="BM165" s="145"/>
      <c r="BN165" s="145"/>
      <c r="BO165" s="145"/>
      <c r="BP165" s="145"/>
      <c r="BQ165" s="3"/>
    </row>
    <row r="166" spans="1:69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  <c r="BH166" s="145"/>
      <c r="BI166" s="145"/>
      <c r="BJ166" s="145"/>
      <c r="BK166" s="145"/>
      <c r="BL166" s="145"/>
      <c r="BM166" s="145"/>
      <c r="BN166" s="145"/>
      <c r="BO166" s="145"/>
      <c r="BP166" s="145"/>
      <c r="BQ166" s="3"/>
    </row>
    <row r="167" spans="1:69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  <c r="BI167" s="145"/>
      <c r="BJ167" s="145"/>
      <c r="BK167" s="145"/>
      <c r="BL167" s="145"/>
      <c r="BM167" s="145"/>
      <c r="BN167" s="145"/>
      <c r="BO167" s="145"/>
      <c r="BP167" s="145"/>
      <c r="BQ167" s="3"/>
    </row>
    <row r="168" spans="1:69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  <c r="BI168" s="145"/>
      <c r="BJ168" s="145"/>
      <c r="BK168" s="145"/>
      <c r="BL168" s="145"/>
      <c r="BM168" s="145"/>
      <c r="BN168" s="145"/>
      <c r="BO168" s="145"/>
      <c r="BP168" s="145"/>
      <c r="BQ168" s="3"/>
    </row>
    <row r="169" spans="1:69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  <c r="BI169" s="145"/>
      <c r="BJ169" s="145"/>
      <c r="BK169" s="145"/>
      <c r="BL169" s="145"/>
      <c r="BM169" s="145"/>
      <c r="BN169" s="145"/>
      <c r="BO169" s="145"/>
      <c r="BP169" s="145"/>
      <c r="BQ169" s="3"/>
    </row>
    <row r="170" spans="1:69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  <c r="BI170" s="145"/>
      <c r="BJ170" s="145"/>
      <c r="BK170" s="145"/>
      <c r="BL170" s="145"/>
      <c r="BM170" s="145"/>
      <c r="BN170" s="145"/>
      <c r="BO170" s="145"/>
      <c r="BP170" s="145"/>
      <c r="BQ170" s="3"/>
    </row>
    <row r="171" spans="1:69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5"/>
      <c r="BM171" s="145"/>
      <c r="BN171" s="145"/>
      <c r="BO171" s="145"/>
      <c r="BP171" s="145"/>
      <c r="BQ171" s="3"/>
    </row>
    <row r="172" spans="1:69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  <c r="BI172" s="145"/>
      <c r="BJ172" s="145"/>
      <c r="BK172" s="145"/>
      <c r="BL172" s="145"/>
      <c r="BM172" s="145"/>
      <c r="BN172" s="145"/>
      <c r="BO172" s="145"/>
      <c r="BP172" s="145"/>
      <c r="BQ172" s="3"/>
    </row>
    <row r="173" spans="1:69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  <c r="BI173" s="145"/>
      <c r="BJ173" s="145"/>
      <c r="BK173" s="145"/>
      <c r="BL173" s="145"/>
      <c r="BM173" s="145"/>
      <c r="BN173" s="145"/>
      <c r="BO173" s="145"/>
      <c r="BP173" s="145"/>
      <c r="BQ173" s="3"/>
    </row>
    <row r="174" spans="1:69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  <c r="BM174" s="145"/>
      <c r="BN174" s="145"/>
      <c r="BO174" s="145"/>
      <c r="BP174" s="145"/>
      <c r="BQ174" s="3"/>
    </row>
    <row r="175" spans="1:69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  <c r="BM175" s="145"/>
      <c r="BN175" s="145"/>
      <c r="BO175" s="145"/>
      <c r="BP175" s="145"/>
      <c r="BQ175" s="3"/>
    </row>
    <row r="176" spans="1:69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  <c r="BM176" s="145"/>
      <c r="BN176" s="145"/>
      <c r="BO176" s="145"/>
      <c r="BP176" s="145"/>
      <c r="BQ176" s="3"/>
    </row>
    <row r="177" spans="1:69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  <c r="BM177" s="145"/>
      <c r="BN177" s="145"/>
      <c r="BO177" s="145"/>
      <c r="BP177" s="145"/>
      <c r="BQ177" s="3"/>
    </row>
    <row r="178" spans="1:69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  <c r="BM178" s="145"/>
      <c r="BN178" s="145"/>
      <c r="BO178" s="145"/>
      <c r="BP178" s="145"/>
      <c r="BQ178" s="3"/>
    </row>
    <row r="179" spans="1:69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  <c r="BI179" s="145"/>
      <c r="BJ179" s="145"/>
      <c r="BK179" s="145"/>
      <c r="BL179" s="145"/>
      <c r="BM179" s="145"/>
      <c r="BN179" s="145"/>
      <c r="BO179" s="145"/>
      <c r="BP179" s="145"/>
      <c r="BQ179" s="3"/>
    </row>
    <row r="180" spans="1:69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  <c r="BK180" s="145"/>
      <c r="BL180" s="145"/>
      <c r="BM180" s="145"/>
      <c r="BN180" s="145"/>
      <c r="BO180" s="145"/>
      <c r="BP180" s="145"/>
      <c r="BQ180" s="3"/>
    </row>
    <row r="181" spans="1:69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W181" s="145"/>
      <c r="AX181" s="145"/>
      <c r="AY181" s="145"/>
      <c r="AZ181" s="145"/>
      <c r="BA181" s="145"/>
      <c r="BB181" s="145"/>
      <c r="BC181" s="145"/>
      <c r="BD181" s="145"/>
      <c r="BE181" s="145"/>
      <c r="BF181" s="145"/>
      <c r="BG181" s="145"/>
      <c r="BH181" s="145"/>
      <c r="BI181" s="145"/>
      <c r="BJ181" s="145"/>
      <c r="BK181" s="145"/>
      <c r="BL181" s="145"/>
      <c r="BM181" s="145"/>
      <c r="BN181" s="145"/>
      <c r="BO181" s="145"/>
      <c r="BP181" s="145"/>
      <c r="BQ181" s="3"/>
    </row>
    <row r="182" spans="1:69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  <c r="BI182" s="145"/>
      <c r="BJ182" s="145"/>
      <c r="BK182" s="145"/>
      <c r="BL182" s="145"/>
      <c r="BM182" s="145"/>
      <c r="BN182" s="145"/>
      <c r="BO182" s="145"/>
      <c r="BP182" s="145"/>
      <c r="BQ182" s="3"/>
    </row>
    <row r="183" spans="1:69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5"/>
      <c r="BM183" s="145"/>
      <c r="BN183" s="145"/>
      <c r="BO183" s="145"/>
      <c r="BP183" s="145"/>
      <c r="BQ183" s="3"/>
    </row>
    <row r="184" spans="1:69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  <c r="BI184" s="145"/>
      <c r="BJ184" s="145"/>
      <c r="BK184" s="145"/>
      <c r="BL184" s="145"/>
      <c r="BM184" s="145"/>
      <c r="BN184" s="145"/>
      <c r="BO184" s="145"/>
      <c r="BP184" s="145"/>
      <c r="BQ184" s="3"/>
    </row>
    <row r="185" spans="1:69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  <c r="BI185" s="145"/>
      <c r="BJ185" s="145"/>
      <c r="BK185" s="145"/>
      <c r="BL185" s="145"/>
      <c r="BM185" s="145"/>
      <c r="BN185" s="145"/>
      <c r="BO185" s="145"/>
      <c r="BP185" s="145"/>
      <c r="BQ185" s="3"/>
    </row>
    <row r="186" spans="1:69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5"/>
      <c r="BN186" s="145"/>
      <c r="BO186" s="145"/>
      <c r="BP186" s="145"/>
      <c r="BQ186" s="3"/>
    </row>
    <row r="187" spans="1:69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5"/>
      <c r="BN187" s="145"/>
      <c r="BO187" s="145"/>
      <c r="BP187" s="145"/>
      <c r="BQ187" s="3"/>
    </row>
    <row r="188" spans="1:69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  <c r="BM188" s="145"/>
      <c r="BN188" s="145"/>
      <c r="BO188" s="145"/>
      <c r="BP188" s="145"/>
      <c r="BQ188" s="3"/>
    </row>
    <row r="189" spans="1:69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45"/>
      <c r="BN189" s="145"/>
      <c r="BO189" s="145"/>
      <c r="BP189" s="145"/>
      <c r="BQ189" s="3"/>
    </row>
    <row r="190" spans="1:69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  <c r="BM190" s="145"/>
      <c r="BN190" s="145"/>
      <c r="BO190" s="145"/>
      <c r="BP190" s="145"/>
      <c r="BQ190" s="3"/>
    </row>
    <row r="191" spans="1:69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  <c r="BM191" s="145"/>
      <c r="BN191" s="145"/>
      <c r="BO191" s="145"/>
      <c r="BP191" s="145"/>
      <c r="BQ191" s="3"/>
    </row>
    <row r="192" spans="1:69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  <c r="BM192" s="145"/>
      <c r="BN192" s="145"/>
      <c r="BO192" s="145"/>
      <c r="BP192" s="145"/>
      <c r="BQ192" s="3"/>
    </row>
    <row r="193" spans="1:69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  <c r="BM193" s="145"/>
      <c r="BN193" s="145"/>
      <c r="BO193" s="145"/>
      <c r="BP193" s="145"/>
      <c r="BQ193" s="3"/>
    </row>
    <row r="194" spans="1:69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  <c r="BI194" s="145"/>
      <c r="BJ194" s="145"/>
      <c r="BK194" s="145"/>
      <c r="BL194" s="145"/>
      <c r="BM194" s="145"/>
      <c r="BN194" s="145"/>
      <c r="BO194" s="145"/>
      <c r="BP194" s="145"/>
      <c r="BQ194" s="3"/>
    </row>
    <row r="195" spans="1:69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W195" s="145"/>
      <c r="AX195" s="145"/>
      <c r="AY195" s="145"/>
      <c r="AZ195" s="145"/>
      <c r="BA195" s="145"/>
      <c r="BB195" s="145"/>
      <c r="BC195" s="145"/>
      <c r="BD195" s="145"/>
      <c r="BE195" s="145"/>
      <c r="BF195" s="145"/>
      <c r="BG195" s="145"/>
      <c r="BH195" s="145"/>
      <c r="BI195" s="145"/>
      <c r="BJ195" s="145"/>
      <c r="BK195" s="145"/>
      <c r="BL195" s="145"/>
      <c r="BM195" s="145"/>
      <c r="BN195" s="145"/>
      <c r="BO195" s="145"/>
      <c r="BP195" s="145"/>
      <c r="BQ195" s="3"/>
    </row>
    <row r="196" spans="1:69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W196" s="145"/>
      <c r="AX196" s="145"/>
      <c r="AY196" s="145"/>
      <c r="AZ196" s="145"/>
      <c r="BA196" s="145"/>
      <c r="BB196" s="145"/>
      <c r="BC196" s="145"/>
      <c r="BD196" s="145"/>
      <c r="BE196" s="145"/>
      <c r="BF196" s="145"/>
      <c r="BG196" s="145"/>
      <c r="BH196" s="145"/>
      <c r="BI196" s="145"/>
      <c r="BJ196" s="145"/>
      <c r="BK196" s="145"/>
      <c r="BL196" s="145"/>
      <c r="BM196" s="145"/>
      <c r="BN196" s="145"/>
      <c r="BO196" s="145"/>
      <c r="BP196" s="145"/>
      <c r="BQ196" s="3"/>
    </row>
    <row r="197" spans="1:69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  <c r="BI197" s="145"/>
      <c r="BJ197" s="145"/>
      <c r="BK197" s="145"/>
      <c r="BL197" s="145"/>
      <c r="BM197" s="145"/>
      <c r="BN197" s="145"/>
      <c r="BO197" s="145"/>
      <c r="BP197" s="145"/>
      <c r="BQ197" s="3"/>
    </row>
    <row r="198" spans="1:69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W198" s="145"/>
      <c r="AX198" s="145"/>
      <c r="AY198" s="145"/>
      <c r="AZ198" s="145"/>
      <c r="BA198" s="145"/>
      <c r="BB198" s="145"/>
      <c r="BC198" s="145"/>
      <c r="BD198" s="145"/>
      <c r="BE198" s="145"/>
      <c r="BF198" s="145"/>
      <c r="BG198" s="145"/>
      <c r="BH198" s="145"/>
      <c r="BI198" s="145"/>
      <c r="BJ198" s="145"/>
      <c r="BK198" s="145"/>
      <c r="BL198" s="145"/>
      <c r="BM198" s="145"/>
      <c r="BN198" s="145"/>
      <c r="BO198" s="145"/>
      <c r="BP198" s="145"/>
      <c r="BQ198" s="3"/>
    </row>
    <row r="199" spans="1:69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W199" s="145"/>
      <c r="AX199" s="145"/>
      <c r="AY199" s="145"/>
      <c r="AZ199" s="145"/>
      <c r="BA199" s="145"/>
      <c r="BB199" s="145"/>
      <c r="BC199" s="145"/>
      <c r="BD199" s="145"/>
      <c r="BE199" s="145"/>
      <c r="BF199" s="145"/>
      <c r="BG199" s="145"/>
      <c r="BH199" s="145"/>
      <c r="BI199" s="145"/>
      <c r="BJ199" s="145"/>
      <c r="BK199" s="145"/>
      <c r="BL199" s="145"/>
      <c r="BM199" s="145"/>
      <c r="BN199" s="145"/>
      <c r="BO199" s="145"/>
      <c r="BP199" s="145"/>
      <c r="BQ199" s="3"/>
    </row>
    <row r="200" spans="1:69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  <c r="BI200" s="145"/>
      <c r="BJ200" s="145"/>
      <c r="BK200" s="145"/>
      <c r="BL200" s="145"/>
      <c r="BM200" s="145"/>
      <c r="BN200" s="145"/>
      <c r="BO200" s="145"/>
      <c r="BP200" s="145"/>
      <c r="BQ200" s="3"/>
    </row>
    <row r="201" spans="1:69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  <c r="BI201" s="145"/>
      <c r="BJ201" s="145"/>
      <c r="BK201" s="145"/>
      <c r="BL201" s="145"/>
      <c r="BM201" s="145"/>
      <c r="BN201" s="145"/>
      <c r="BO201" s="145"/>
      <c r="BP201" s="145"/>
      <c r="BQ201" s="3"/>
    </row>
    <row r="202" spans="1:69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  <c r="BI202" s="145"/>
      <c r="BJ202" s="145"/>
      <c r="BK202" s="145"/>
      <c r="BL202" s="145"/>
      <c r="BM202" s="145"/>
      <c r="BN202" s="145"/>
      <c r="BO202" s="145"/>
      <c r="BP202" s="145"/>
      <c r="BQ202" s="3"/>
    </row>
    <row r="203" spans="1:69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  <c r="BI203" s="145"/>
      <c r="BJ203" s="145"/>
      <c r="BK203" s="145"/>
      <c r="BL203" s="145"/>
      <c r="BM203" s="145"/>
      <c r="BN203" s="145"/>
      <c r="BO203" s="145"/>
      <c r="BP203" s="145"/>
      <c r="BQ203" s="3"/>
    </row>
    <row r="204" spans="1:69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1:69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1:69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1:69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1:69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</row>
    <row r="209" spans="1:47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</row>
    <row r="210" spans="1:47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</row>
    <row r="211" spans="1:47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</row>
    <row r="212" spans="1:47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</row>
    <row r="213" spans="1:47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</row>
    <row r="214" spans="1:47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</row>
    <row r="215" spans="1:47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</row>
    <row r="216" spans="1:47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</row>
    <row r="217" spans="1:47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</row>
    <row r="218" spans="1:47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</row>
    <row r="219" spans="1:47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</row>
    <row r="220" spans="1:47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</row>
    <row r="221" spans="1:47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</row>
    <row r="222" spans="1:47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</row>
    <row r="223" spans="1:47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</row>
    <row r="224" spans="1:47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</row>
    <row r="225" spans="1:47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</row>
    <row r="226" spans="1:47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</row>
    <row r="227" spans="1:47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</row>
    <row r="228" spans="1:47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</row>
    <row r="229" spans="1:47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</row>
    <row r="230" spans="1:47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</row>
    <row r="231" spans="1:47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</row>
    <row r="232" spans="1:47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</row>
    <row r="233" spans="1:47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</row>
    <row r="234" spans="1:47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</row>
    <row r="235" spans="1:47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</row>
    <row r="236" spans="1:47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</row>
    <row r="237" spans="1:47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</row>
    <row r="238" spans="1:47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</row>
    <row r="239" spans="1:47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</row>
    <row r="240" spans="1:47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</row>
    <row r="241" spans="1:47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</row>
    <row r="242" spans="1:47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</row>
    <row r="243" spans="1:47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</row>
    <row r="244" spans="1:47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</row>
    <row r="245" spans="1:47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</row>
    <row r="246" spans="1:47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</row>
    <row r="247" spans="1:47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</row>
    <row r="248" spans="1:47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</row>
    <row r="249" spans="1:47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</row>
    <row r="250" spans="1:47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</row>
    <row r="251" spans="1:47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</row>
    <row r="252" spans="1:47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</row>
    <row r="253" spans="1:47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</row>
    <row r="254" spans="1:47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</row>
    <row r="255" spans="1:47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</row>
    <row r="256" spans="1:47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</row>
    <row r="257" spans="1:47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</row>
    <row r="258" spans="1:47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</row>
    <row r="259" spans="1:47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</row>
    <row r="260" spans="1:47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</row>
    <row r="262" spans="1:47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</row>
    <row r="263" spans="1:47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</row>
    <row r="264" spans="1:47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</row>
    <row r="265" spans="1:47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</row>
    <row r="266" spans="1:47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</row>
    <row r="267" spans="1:47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</row>
    <row r="268" spans="1:47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</row>
    <row r="269" spans="1:47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</row>
    <row r="270" spans="1:47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</row>
    <row r="271" spans="1:47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</row>
    <row r="272" spans="1:47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</row>
    <row r="273" spans="1:47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</row>
    <row r="274" spans="1:47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</row>
    <row r="275" spans="1:47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</row>
    <row r="276" spans="1:47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</row>
    <row r="277" spans="1:47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</row>
    <row r="278" spans="1:47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1:47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</row>
    <row r="280" spans="1:47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</row>
    <row r="281" spans="1:47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</row>
    <row r="282" spans="1:47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</row>
    <row r="283" spans="1:47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</row>
    <row r="284" spans="1:47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</row>
    <row r="285" spans="1:47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</row>
    <row r="286" spans="1:47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</row>
    <row r="287" spans="1:47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</row>
    <row r="288" spans="1:47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</row>
    <row r="289" spans="1:47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</row>
    <row r="290" spans="1:47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</row>
    <row r="291" spans="1:47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</row>
    <row r="292" spans="1:47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</row>
    <row r="293" spans="1:47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</row>
    <row r="294" spans="1:47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</row>
    <row r="295" spans="1:47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</row>
    <row r="296" spans="1:47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</row>
    <row r="297" spans="1:47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</row>
    <row r="298" spans="1:47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</row>
    <row r="299" spans="1:47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</row>
    <row r="300" spans="1:47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</row>
    <row r="301" spans="1:47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</row>
    <row r="302" spans="1:47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</row>
    <row r="303" spans="1:47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</row>
    <row r="304" spans="1:47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</row>
    <row r="305" spans="1:47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</row>
    <row r="306" spans="1:47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</row>
    <row r="307" spans="1:47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</row>
    <row r="308" spans="1:47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</row>
    <row r="309" spans="1:47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</row>
    <row r="310" spans="1:47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</row>
    <row r="311" spans="1:47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</row>
    <row r="312" spans="1:47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</row>
    <row r="313" spans="1:47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</row>
    <row r="314" spans="1:47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</row>
    <row r="315" spans="1:47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</row>
    <row r="316" spans="1:47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</row>
    <row r="317" spans="1:47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</row>
    <row r="318" spans="1:47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</row>
    <row r="319" spans="1:47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</row>
    <row r="320" spans="1:47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</row>
    <row r="321" spans="1:47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</row>
    <row r="322" spans="1:47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</row>
    <row r="323" spans="1:47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</row>
    <row r="324" spans="1:47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</row>
    <row r="325" spans="1:47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</row>
    <row r="326" spans="1:47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</row>
    <row r="327" spans="1:47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</row>
    <row r="328" spans="1:47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</row>
    <row r="329" spans="1:47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</row>
    <row r="330" spans="1:47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</row>
    <row r="331" spans="1:47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</row>
    <row r="332" spans="1:47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</row>
    <row r="333" spans="1:47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</row>
    <row r="334" spans="1:47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</row>
    <row r="335" spans="1:47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</row>
    <row r="336" spans="1:47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</row>
    <row r="337" spans="1:47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</row>
    <row r="338" spans="1:47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</row>
    <row r="339" spans="1:47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</row>
    <row r="340" spans="1:47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</row>
    <row r="341" spans="1:47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</row>
    <row r="342" spans="1:47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</row>
    <row r="343" spans="1:47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</row>
    <row r="344" spans="1:47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</row>
    <row r="345" spans="1:47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</row>
    <row r="346" spans="1:47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</row>
    <row r="347" spans="1:47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</row>
    <row r="348" spans="1:47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</row>
    <row r="349" spans="1:47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</row>
    <row r="350" spans="1:47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</row>
    <row r="351" spans="1:47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</row>
    <row r="352" spans="1:47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</row>
    <row r="353" spans="1:47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</row>
    <row r="354" spans="1:47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</row>
    <row r="355" spans="1:47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</row>
    <row r="356" spans="1:47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</row>
    <row r="357" spans="1:47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</row>
    <row r="358" spans="1:47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</row>
    <row r="359" spans="1:47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</row>
    <row r="360" spans="1:47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</row>
    <row r="361" spans="1:47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</row>
    <row r="362" spans="1:47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</row>
    <row r="363" spans="1:47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</row>
    <row r="364" spans="1:47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</row>
    <row r="365" spans="1:47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</row>
    <row r="366" spans="1:47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</row>
    <row r="367" spans="1:47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</row>
    <row r="368" spans="1:47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</row>
    <row r="369" spans="1:47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</row>
    <row r="370" spans="1:47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</row>
    <row r="371" spans="1:47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</row>
    <row r="372" spans="1:47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</row>
    <row r="373" spans="1:47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</row>
    <row r="374" spans="1:47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</row>
    <row r="375" spans="1:47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</row>
    <row r="376" spans="1:47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</row>
    <row r="377" spans="1:47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</row>
    <row r="378" spans="1:47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</row>
    <row r="379" spans="1:47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</row>
    <row r="380" spans="1:47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</row>
    <row r="381" spans="1:47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</row>
    <row r="382" spans="1:47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</row>
    <row r="383" spans="1:47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</row>
    <row r="384" spans="1:47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</row>
    <row r="385" spans="1:47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</row>
    <row r="386" spans="1:47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</row>
    <row r="387" spans="1:47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</row>
    <row r="388" spans="1:47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</row>
    <row r="389" spans="1:47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</row>
    <row r="390" spans="1:47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</row>
    <row r="391" spans="1:47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</row>
    <row r="392" spans="1:47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</row>
    <row r="393" spans="1:47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</row>
    <row r="394" spans="1:47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</row>
    <row r="395" spans="1:47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</row>
    <row r="396" spans="1:47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</row>
    <row r="397" spans="1:47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</row>
    <row r="398" spans="1:47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</row>
    <row r="399" spans="1:47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</row>
    <row r="400" spans="1:47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</row>
    <row r="401" spans="1:47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</row>
    <row r="402" spans="1:47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</row>
    <row r="403" spans="1:47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</row>
    <row r="404" spans="1:47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</row>
    <row r="405" spans="1:47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</row>
    <row r="406" spans="1:47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</row>
    <row r="407" spans="1:47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</row>
    <row r="408" spans="1:47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</row>
    <row r="409" spans="1:47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</row>
    <row r="410" spans="1:47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</row>
    <row r="411" spans="1:47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</row>
    <row r="412" spans="1:47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</row>
    <row r="413" spans="1:47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</row>
    <row r="414" spans="1:47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</row>
    <row r="415" spans="1:47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</row>
    <row r="416" spans="1:47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</row>
    <row r="417" spans="1:47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</row>
    <row r="418" spans="1:47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</row>
    <row r="419" spans="1:47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</row>
    <row r="420" spans="1:47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</row>
    <row r="421" spans="1:47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</row>
    <row r="422" spans="1:47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</row>
    <row r="423" spans="1:47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</row>
    <row r="424" spans="1:47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</row>
    <row r="425" spans="1:47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</row>
    <row r="426" spans="1:47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</row>
    <row r="427" spans="1:47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</row>
    <row r="428" spans="1:47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</row>
    <row r="429" spans="1:47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</row>
    <row r="430" spans="1:47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</row>
    <row r="431" spans="1:47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</row>
    <row r="432" spans="1:47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</row>
    <row r="433" spans="1:47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</row>
    <row r="434" spans="1:47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</row>
    <row r="435" spans="1:47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</row>
    <row r="436" spans="1:47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</row>
    <row r="437" spans="1:47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</row>
    <row r="438" spans="1:47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</row>
    <row r="439" spans="1:47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</row>
    <row r="440" spans="1:47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</row>
    <row r="441" spans="1:47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</row>
    <row r="442" spans="1:47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</row>
    <row r="443" spans="1:47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</row>
    <row r="444" spans="1:47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</row>
    <row r="445" spans="1:47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</row>
    <row r="446" spans="1:47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</row>
    <row r="447" spans="1:47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</row>
    <row r="448" spans="1:47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</row>
    <row r="449" spans="1:47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</row>
    <row r="450" spans="1:47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</row>
    <row r="451" spans="1:47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</row>
    <row r="452" spans="1:47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</row>
    <row r="453" spans="1:47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</row>
    <row r="454" spans="1:47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</row>
    <row r="455" spans="1:47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</row>
    <row r="456" spans="1:47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</row>
    <row r="457" spans="1:47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</row>
    <row r="458" spans="1:47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</row>
    <row r="459" spans="1:47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</row>
    <row r="460" spans="1:47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</row>
    <row r="461" spans="1:47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</row>
    <row r="462" spans="1:47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</row>
    <row r="463" spans="1:47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</row>
    <row r="464" spans="1:47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</row>
    <row r="465" spans="1:47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</row>
    <row r="466" spans="1:47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</row>
    <row r="467" spans="1:47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</row>
    <row r="468" spans="1:47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</row>
    <row r="469" spans="1:47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</row>
    <row r="470" spans="1:47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</row>
    <row r="471" spans="1:47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</row>
    <row r="472" spans="1:47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</row>
    <row r="473" spans="1:47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</row>
    <row r="474" spans="1:47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</row>
    <row r="475" spans="1:47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</row>
    <row r="476" spans="1:47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</row>
    <row r="477" spans="1:47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</row>
    <row r="478" spans="1:47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</row>
    <row r="479" spans="1:47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</row>
    <row r="480" spans="1:47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</row>
    <row r="481" spans="1:47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</row>
    <row r="482" spans="1:47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</row>
    <row r="483" spans="1:47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</row>
    <row r="484" spans="1:47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</row>
    <row r="485" spans="1:47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</row>
    <row r="486" spans="1:47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</row>
    <row r="487" spans="1:47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</row>
    <row r="488" spans="1:47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</row>
    <row r="489" spans="1:47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</row>
    <row r="490" spans="1:47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</row>
    <row r="491" spans="1:47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</row>
    <row r="492" spans="1:47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</row>
    <row r="493" spans="1:47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</row>
    <row r="494" spans="1:47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</row>
    <row r="495" spans="1:47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</row>
    <row r="496" spans="1:47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</row>
    <row r="497" spans="1:47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</row>
    <row r="498" spans="1:47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</row>
    <row r="499" spans="1:47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</row>
    <row r="500" spans="1:47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</row>
    <row r="501" spans="1:47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</row>
    <row r="502" spans="1:47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</row>
    <row r="503" spans="1:47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</row>
    <row r="504" spans="1:47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</row>
    <row r="505" spans="1:47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</row>
    <row r="506" spans="1:47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</row>
    <row r="507" spans="1:47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</row>
    <row r="508" spans="1:47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</row>
    <row r="509" spans="1:47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</row>
    <row r="510" spans="1:47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</row>
    <row r="511" spans="1:47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</row>
    <row r="512" spans="1:47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</row>
    <row r="513" spans="1:47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</row>
    <row r="514" spans="1:47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</row>
    <row r="515" spans="1:47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</row>
    <row r="516" spans="1:47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</row>
    <row r="517" spans="1:47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</row>
    <row r="518" spans="1:47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</row>
    <row r="519" spans="1:47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</row>
    <row r="520" spans="1:47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</row>
    <row r="521" spans="1:47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</row>
    <row r="522" spans="1:47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</row>
    <row r="523" spans="1:47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</row>
    <row r="524" spans="1:47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</row>
    <row r="525" spans="1:47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</row>
    <row r="526" spans="1:47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</row>
    <row r="527" spans="1:47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</row>
    <row r="528" spans="1:47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</row>
    <row r="529" spans="1:47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</row>
    <row r="530" spans="1:47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</row>
    <row r="531" spans="1:47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</row>
    <row r="532" spans="1:47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</row>
    <row r="533" spans="1:47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</row>
    <row r="534" spans="1:47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</row>
    <row r="535" spans="1:47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</row>
    <row r="536" spans="1:47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</row>
    <row r="537" spans="1:47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</row>
    <row r="538" spans="1:47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</row>
    <row r="539" spans="1:47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</row>
    <row r="540" spans="1:47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</row>
    <row r="541" spans="1:47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</row>
    <row r="542" spans="1:47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</row>
    <row r="543" spans="1:47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</row>
    <row r="544" spans="1:47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</row>
    <row r="545" spans="1:47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</row>
    <row r="546" spans="1:47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</row>
    <row r="547" spans="1:47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</row>
    <row r="548" spans="1:47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</row>
    <row r="549" spans="1:47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</row>
    <row r="550" spans="1:47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</row>
    <row r="551" spans="1:47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</row>
    <row r="552" spans="1:47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</row>
    <row r="553" spans="1:47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</row>
    <row r="554" spans="1:47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</row>
    <row r="555" spans="1:47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</row>
    <row r="556" spans="1:47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</row>
    <row r="557" spans="1:47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</row>
    <row r="558" spans="1:47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</row>
    <row r="559" spans="1:47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</row>
    <row r="560" spans="1:47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</row>
    <row r="561" spans="1:47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</row>
    <row r="562" spans="1:47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</row>
    <row r="563" spans="1:47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</row>
    <row r="564" spans="1:47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</row>
    <row r="565" spans="1:47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</row>
    <row r="566" spans="1:47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</row>
    <row r="567" spans="1:47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</row>
    <row r="568" spans="1:47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</row>
    <row r="569" spans="1:47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</row>
    <row r="570" spans="1:47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</row>
    <row r="571" spans="1:47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</row>
    <row r="572" spans="1:47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</row>
    <row r="573" spans="1:47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</row>
    <row r="574" spans="1:47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</row>
    <row r="575" spans="1:47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</row>
    <row r="576" spans="1:47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</row>
    <row r="577" spans="1:47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</row>
    <row r="578" spans="1:47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</row>
    <row r="579" spans="1:47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</row>
    <row r="580" spans="1:47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</row>
    <row r="581" spans="1:47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</row>
    <row r="582" spans="1:47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</row>
    <row r="583" spans="1:47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</row>
    <row r="584" spans="1:47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</row>
    <row r="585" spans="1:47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</row>
    <row r="586" spans="1:47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</row>
    <row r="587" spans="1:47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</row>
    <row r="588" spans="1:47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</row>
    <row r="589" spans="1:47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</row>
    <row r="590" spans="1:47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</row>
    <row r="591" spans="1:47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</row>
    <row r="592" spans="1:47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</row>
    <row r="593" spans="1:47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</row>
    <row r="594" spans="1:47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</row>
    <row r="595" spans="1:47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</row>
    <row r="596" spans="1:47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</row>
    <row r="597" spans="1:47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</row>
    <row r="598" spans="1:47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</row>
    <row r="599" spans="1:47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</row>
    <row r="600" spans="1:47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</row>
    <row r="601" spans="1:47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</row>
    <row r="602" spans="1:47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</row>
    <row r="603" spans="1:47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</row>
    <row r="604" spans="1:47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</row>
    <row r="605" spans="1:47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</row>
    <row r="606" spans="1:47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</row>
    <row r="607" spans="1:47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</row>
    <row r="608" spans="1:47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</row>
    <row r="609" spans="1:47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</row>
    <row r="610" spans="1:47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</row>
    <row r="611" spans="1:47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</row>
    <row r="612" spans="1:47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</row>
    <row r="613" spans="1:47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</row>
    <row r="614" spans="1:47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</row>
    <row r="615" spans="1:47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</row>
    <row r="616" spans="1:47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</row>
    <row r="617" spans="1:47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</row>
    <row r="618" spans="1:47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</row>
    <row r="619" spans="1:47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</row>
    <row r="620" spans="1:47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</row>
    <row r="621" spans="1:47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</row>
    <row r="622" spans="1:47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</row>
    <row r="623" spans="1:47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</row>
    <row r="624" spans="1:47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</row>
    <row r="625" spans="1:47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</row>
    <row r="626" spans="1:47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</row>
    <row r="627" spans="1:47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</row>
    <row r="628" spans="1:47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</row>
    <row r="629" spans="1:47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</row>
    <row r="630" spans="1:47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</row>
    <row r="631" spans="1:47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</row>
    <row r="632" spans="1:47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</row>
    <row r="633" spans="1:47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</row>
    <row r="634" spans="1:47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</row>
    <row r="635" spans="1:47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</row>
    <row r="636" spans="1:47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</row>
    <row r="637" spans="1:47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</row>
    <row r="638" spans="1:47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</row>
    <row r="639" spans="1:47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</row>
    <row r="640" spans="1:47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</row>
    <row r="641" spans="1:47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</row>
    <row r="642" spans="1:47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</row>
    <row r="643" spans="1:47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</row>
    <row r="644" spans="1:47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</row>
    <row r="645" spans="1:47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</row>
    <row r="646" spans="1:47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</row>
    <row r="647" spans="1:47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</row>
    <row r="648" spans="1:47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</row>
    <row r="649" spans="1:47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</row>
    <row r="650" spans="1:47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</row>
    <row r="651" spans="1:47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</row>
    <row r="652" spans="1:47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</row>
    <row r="653" spans="1:47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</row>
    <row r="654" spans="1:47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</row>
    <row r="655" spans="1:47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</row>
    <row r="656" spans="1:47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</row>
    <row r="657" spans="1:47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</row>
    <row r="658" spans="1:47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</row>
    <row r="659" spans="1:47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</row>
    <row r="660" spans="1:47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</row>
    <row r="661" spans="1:47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</row>
    <row r="662" spans="1:47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</row>
    <row r="663" spans="1:47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</row>
    <row r="664" spans="1:47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</row>
    <row r="665" spans="1:47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</row>
    <row r="666" spans="1:47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</row>
    <row r="667" spans="1:47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</row>
    <row r="668" spans="1:47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</row>
    <row r="669" spans="1:47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</row>
    <row r="670" spans="1:47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</row>
    <row r="671" spans="1:47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</row>
    <row r="672" spans="1:47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</row>
    <row r="673" spans="1:47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</row>
    <row r="674" spans="1:47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</row>
    <row r="675" spans="1:47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</row>
    <row r="676" spans="1:47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</row>
    <row r="677" spans="1:47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</row>
    <row r="678" spans="1:47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</row>
    <row r="679" spans="1:47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</row>
    <row r="680" spans="1:47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</row>
    <row r="681" spans="1:47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</row>
    <row r="682" spans="1:47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</row>
    <row r="683" spans="1:47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</row>
    <row r="684" spans="1:47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</row>
    <row r="685" spans="1:47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</row>
    <row r="686" spans="1:47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</row>
    <row r="687" spans="1:47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</row>
    <row r="688" spans="1:47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</row>
    <row r="689" spans="1:47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</row>
    <row r="690" spans="1:47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</row>
    <row r="691" spans="1:47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</row>
    <row r="692" spans="1:47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</row>
    <row r="693" spans="1:47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</row>
    <row r="694" spans="1:47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</row>
    <row r="695" spans="1:47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</row>
    <row r="696" spans="1:47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</row>
    <row r="697" spans="1:47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</row>
    <row r="698" spans="1:47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</row>
    <row r="699" spans="1:47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</row>
    <row r="700" spans="1:47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</row>
    <row r="701" spans="1:47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</row>
    <row r="702" spans="1:47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</row>
    <row r="703" spans="1:47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</row>
    <row r="704" spans="1:47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</row>
    <row r="705" spans="1:47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</row>
    <row r="706" spans="1:47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</row>
    <row r="707" spans="1:47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</row>
    <row r="708" spans="1:47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</row>
    <row r="709" spans="1:47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</row>
    <row r="710" spans="1:47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</row>
    <row r="711" spans="1:47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</row>
    <row r="712" spans="1:47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</row>
    <row r="713" spans="1:47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</row>
    <row r="714" spans="1:47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</row>
    <row r="715" spans="1:47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</row>
    <row r="716" spans="1:47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</row>
    <row r="717" spans="1:47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</row>
    <row r="718" spans="1:47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</row>
    <row r="719" spans="1:47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</row>
    <row r="720" spans="1:47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</row>
    <row r="721" spans="1:47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</row>
    <row r="722" spans="1:47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</row>
    <row r="723" spans="1:47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</row>
    <row r="724" spans="1:47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</row>
    <row r="725" spans="1:47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</row>
    <row r="726" spans="1:47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</row>
    <row r="727" spans="1:47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</row>
    <row r="728" spans="1:47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</row>
    <row r="729" spans="1:47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</row>
    <row r="730" spans="1:47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</row>
    <row r="731" spans="1:47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</row>
    <row r="732" spans="1:47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</row>
    <row r="733" spans="1:47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</row>
    <row r="734" spans="1:47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</row>
    <row r="735" spans="1:47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</row>
    <row r="736" spans="1:47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</row>
    <row r="737" spans="1:47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</row>
    <row r="738" spans="1:47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</row>
    <row r="739" spans="1:47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</row>
    <row r="740" spans="1:47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</row>
    <row r="741" spans="1:47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</row>
    <row r="742" spans="1:47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</row>
    <row r="743" spans="1:47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</row>
    <row r="744" spans="1:47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</row>
    <row r="745" spans="1:47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</row>
    <row r="746" spans="1:47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</row>
    <row r="747" spans="1:47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</row>
    <row r="748" spans="1:47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</row>
    <row r="749" spans="1:47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</row>
    <row r="750" spans="1:47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</row>
    <row r="751" spans="1:47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</row>
    <row r="752" spans="1:47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</row>
    <row r="753" spans="1:47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</row>
    <row r="754" spans="1:47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</row>
    <row r="755" spans="1:47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</row>
    <row r="756" spans="1:47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</row>
    <row r="757" spans="1:47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</row>
    <row r="758" spans="1:47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</row>
    <row r="759" spans="1:47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</row>
    <row r="760" spans="1:47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</row>
    <row r="761" spans="1:47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</row>
    <row r="762" spans="1:47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</row>
    <row r="763" spans="1:47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</row>
    <row r="764" spans="1:47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</row>
    <row r="765" spans="1:47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</row>
    <row r="766" spans="1:47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</row>
    <row r="767" spans="1:47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</row>
    <row r="768" spans="1:47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</row>
    <row r="769" spans="1:47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</row>
    <row r="770" spans="1:47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</row>
    <row r="771" spans="1:47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</row>
    <row r="772" spans="1:47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</row>
    <row r="773" spans="1:47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</row>
    <row r="774" spans="1:47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</row>
    <row r="775" spans="1:47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</row>
    <row r="776" spans="1:47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</row>
    <row r="777" spans="1:47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</row>
    <row r="778" spans="1:47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</row>
    <row r="779" spans="1:47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</row>
    <row r="780" spans="1:47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</row>
    <row r="781" spans="1:47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</row>
    <row r="782" spans="1:47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</row>
    <row r="783" spans="1:47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</row>
    <row r="784" spans="1:47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</row>
    <row r="785" spans="1:47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</row>
    <row r="786" spans="1:47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</row>
    <row r="787" spans="1:47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</row>
    <row r="788" spans="1:47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</row>
    <row r="789" spans="1:47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</row>
    <row r="790" spans="1:47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</row>
    <row r="791" spans="1:47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</row>
    <row r="792" spans="1:47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</row>
    <row r="793" spans="1:47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</row>
    <row r="794" spans="1:47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</row>
    <row r="795" spans="1:47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</row>
    <row r="796" spans="1:47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</row>
    <row r="797" spans="1:47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</row>
    <row r="798" spans="1:47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</row>
    <row r="799" spans="1:47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</row>
    <row r="800" spans="1:47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</row>
    <row r="801" spans="1:47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</row>
    <row r="802" spans="1:47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</row>
    <row r="803" spans="1:47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</row>
    <row r="804" spans="1:47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</row>
    <row r="805" spans="1:47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</row>
    <row r="806" spans="1:47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</row>
    <row r="807" spans="1:47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</row>
    <row r="808" spans="1:47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</row>
    <row r="809" spans="1:47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</row>
    <row r="810" spans="1:47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</row>
    <row r="811" spans="1:47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</row>
    <row r="812" spans="1:47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</row>
    <row r="813" spans="1:47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</row>
    <row r="814" spans="1:47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</row>
    <row r="815" spans="1:47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</row>
    <row r="816" spans="1:47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</row>
    <row r="817" spans="1:47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</row>
    <row r="818" spans="1:47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</row>
    <row r="819" spans="1:47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</row>
    <row r="820" spans="1:47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</row>
    <row r="821" spans="1:47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</row>
    <row r="822" spans="1:47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</row>
    <row r="823" spans="1:47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</row>
    <row r="824" spans="1:47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</row>
    <row r="825" spans="1:47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</row>
    <row r="826" spans="1:47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</row>
    <row r="827" spans="1:47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</row>
    <row r="828" spans="1:47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</row>
    <row r="829" spans="1:47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</row>
    <row r="830" spans="1:47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</row>
    <row r="831" spans="1:47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</row>
    <row r="832" spans="1:47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</row>
    <row r="833" spans="1:47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</row>
    <row r="834" spans="1:47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</row>
    <row r="835" spans="1:47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</row>
    <row r="836" spans="1:47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</row>
    <row r="837" spans="1:47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</row>
    <row r="838" spans="1:47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</row>
    <row r="839" spans="1:47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</row>
    <row r="840" spans="1:47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</row>
    <row r="841" spans="1:47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</row>
    <row r="842" spans="1:47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</row>
    <row r="843" spans="1:47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</row>
    <row r="844" spans="1:47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</row>
    <row r="845" spans="1:47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</row>
    <row r="846" spans="1:47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</row>
    <row r="847" spans="1:47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</row>
    <row r="848" spans="1:47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</row>
    <row r="849" spans="1:47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</row>
    <row r="850" spans="1:47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</row>
    <row r="851" spans="1:47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</row>
    <row r="852" spans="1:47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</row>
    <row r="853" spans="1:47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</row>
    <row r="854" spans="1:47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</row>
    <row r="855" spans="1:47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</row>
    <row r="856" spans="1:47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</row>
    <row r="857" spans="1:47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</row>
    <row r="858" spans="1:47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</row>
    <row r="859" spans="1:47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</row>
    <row r="860" spans="1:47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</row>
    <row r="861" spans="1:47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</row>
    <row r="862" spans="1:47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</row>
    <row r="863" spans="1:47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</row>
    <row r="864" spans="1:47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</row>
    <row r="865" spans="1:47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</row>
    <row r="866" spans="1:47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</row>
    <row r="867" spans="1:47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</row>
    <row r="868" spans="1:47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</row>
    <row r="869" spans="1:47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</row>
    <row r="870" spans="1:47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</row>
    <row r="871" spans="1:47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</row>
    <row r="872" spans="1:47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</row>
    <row r="873" spans="1:47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</row>
    <row r="874" spans="1:47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</row>
    <row r="875" spans="1:47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</row>
    <row r="876" spans="1:47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</row>
    <row r="877" spans="1:47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</row>
    <row r="878" spans="1:47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</row>
    <row r="879" spans="1:47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</row>
    <row r="880" spans="1:47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</row>
    <row r="881" spans="1:47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</row>
    <row r="882" spans="1:47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</row>
    <row r="883" spans="1:47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</row>
    <row r="884" spans="1:47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</row>
    <row r="885" spans="1:47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</row>
    <row r="886" spans="1:47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</row>
    <row r="887" spans="1:47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</row>
    <row r="888" spans="1:47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</row>
    <row r="889" spans="1:47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</row>
    <row r="890" spans="1:47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</row>
    <row r="891" spans="1:47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</row>
    <row r="892" spans="1:47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</row>
    <row r="893" spans="1:47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</row>
    <row r="894" spans="1:47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</row>
    <row r="895" spans="1:47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</row>
    <row r="896" spans="1:47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</row>
    <row r="897" spans="1:47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</row>
    <row r="898" spans="1:47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</row>
    <row r="899" spans="1:47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</row>
    <row r="900" spans="1:47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</row>
    <row r="901" spans="1:47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</row>
    <row r="902" spans="1:47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</row>
    <row r="903" spans="1:47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</row>
    <row r="904" spans="1:47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</row>
    <row r="905" spans="1:47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</row>
    <row r="906" spans="1:47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</row>
    <row r="907" spans="1:47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</row>
    <row r="908" spans="1:47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</row>
    <row r="909" spans="1:47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</row>
    <row r="910" spans="1:47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</row>
    <row r="911" spans="1:47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</row>
    <row r="912" spans="1:47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</row>
    <row r="913" spans="1:47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</row>
    <row r="914" spans="1:47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</row>
    <row r="915" spans="1:47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</row>
    <row r="916" spans="1:47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</row>
    <row r="917" spans="1:47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</row>
    <row r="918" spans="1:47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</row>
    <row r="919" spans="1:47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</row>
    <row r="920" spans="1:47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</row>
    <row r="921" spans="1:47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</row>
    <row r="922" spans="1:47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</row>
    <row r="923" spans="1:47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</row>
    <row r="924" spans="1:47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</row>
    <row r="925" spans="1:47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</row>
    <row r="926" spans="1:47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</row>
    <row r="927" spans="1:47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</row>
    <row r="928" spans="1:47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</row>
    <row r="929" spans="1:47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</row>
    <row r="930" spans="1:47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</row>
    <row r="931" spans="1:47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</row>
    <row r="932" spans="1:47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</row>
    <row r="933" spans="1:47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</row>
    <row r="934" spans="1:47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</row>
    <row r="935" spans="1:47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</row>
    <row r="936" spans="1:47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</row>
    <row r="937" spans="1:47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</row>
    <row r="938" spans="1:47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</row>
    <row r="939" spans="1:47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</row>
    <row r="940" spans="1:47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</row>
    <row r="941" spans="1:47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</row>
    <row r="942" spans="1:47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</row>
    <row r="943" spans="1:47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</row>
    <row r="944" spans="1:47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</row>
    <row r="945" spans="1:47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</row>
    <row r="946" spans="1:47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</row>
    <row r="947" spans="1:47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</row>
    <row r="948" spans="1:47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</row>
    <row r="949" spans="1:47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</row>
    <row r="950" spans="1:47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</row>
    <row r="951" spans="1:47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</row>
    <row r="952" spans="1:47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</row>
    <row r="953" spans="1:47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</row>
    <row r="954" spans="1:47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</row>
    <row r="955" spans="1:47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</row>
    <row r="956" spans="1:47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</row>
    <row r="957" spans="1:47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</row>
    <row r="958" spans="1:47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</row>
    <row r="959" spans="1:47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</row>
    <row r="960" spans="1:47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</row>
    <row r="961" spans="1:47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</row>
    <row r="962" spans="1:47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</row>
    <row r="963" spans="1:47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</row>
    <row r="964" spans="1:47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</row>
    <row r="965" spans="1:47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</row>
    <row r="966" spans="1:47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</row>
    <row r="967" spans="1:47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</row>
    <row r="968" spans="1:47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</row>
    <row r="969" spans="1:47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</row>
    <row r="970" spans="1:47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</row>
    <row r="971" spans="1:47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</row>
    <row r="972" spans="1:47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</row>
    <row r="973" spans="1:47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</row>
    <row r="974" spans="1:47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</row>
    <row r="975" spans="1:47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</row>
    <row r="976" spans="1:47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</row>
    <row r="977" spans="1:47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</row>
    <row r="978" spans="1:47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</row>
    <row r="979" spans="1:47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</row>
    <row r="980" spans="1:47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</row>
    <row r="981" spans="1:47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</row>
    <row r="982" spans="1:47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</row>
    <row r="983" spans="1:47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</row>
    <row r="984" spans="1:47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</row>
    <row r="985" spans="1:47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</row>
    <row r="986" spans="1:47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</row>
    <row r="987" spans="1:47" ht="14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</row>
    <row r="988" spans="1:47" ht="14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</row>
    <row r="989" spans="1:47" ht="14.2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</row>
    <row r="990" spans="1:47" ht="14.2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</row>
    <row r="991" spans="1:47" ht="14.2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</row>
    <row r="992" spans="1:47" ht="14.2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</row>
    <row r="993" spans="1:47" ht="14.2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</row>
    <row r="994" spans="1:47" ht="14.2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</row>
    <row r="995" spans="1:47" ht="14.2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</row>
    <row r="996" spans="1:47" ht="14.2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</row>
    <row r="997" spans="1:47" ht="14.2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</row>
    <row r="998" spans="1:47" ht="14.2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</row>
    <row r="999" spans="1:47" ht="14.2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</row>
    <row r="1000" spans="1:47" ht="14.2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</row>
    <row r="1001" spans="1:47" ht="14.2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</row>
    <row r="1002" spans="1:47" ht="14.2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</row>
    <row r="1003" spans="1:47" ht="14.2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</row>
    <row r="1004" spans="1:47" ht="14.25" customHeigh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</row>
    <row r="1005" spans="1:47" ht="14.25" customHeigh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</row>
    <row r="1006" spans="1:47" ht="14.25" customHeight="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</row>
    <row r="1007" spans="1:47" ht="14.25" customHeight="1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</row>
    <row r="1008" spans="1:47" ht="14.25" customHeight="1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</row>
    <row r="1009" spans="1:47" ht="14.25" customHeight="1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</row>
    <row r="1010" spans="1:47" ht="14.25" customHeight="1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</row>
    <row r="1011" spans="1:47" ht="14.25" customHeight="1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</row>
    <row r="1012" spans="1:47" ht="14.25" customHeight="1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</row>
    <row r="1013" spans="1:47" ht="14.25" customHeight="1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</row>
    <row r="1014" spans="1:47" ht="14.25" customHeight="1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</row>
    <row r="1015" spans="1:47" ht="14.25" customHeight="1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</row>
    <row r="1016" spans="1:47" ht="14.25" customHeight="1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</row>
    <row r="1017" spans="1:47" ht="14.25" customHeight="1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</row>
    <row r="1018" spans="1:47" ht="14.25" customHeight="1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</row>
    <row r="1019" spans="1:47" ht="14.25" customHeight="1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</row>
    <row r="1020" spans="1:47" ht="14.25" customHeight="1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</row>
    <row r="1021" spans="1:47" ht="14.25" customHeight="1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</row>
    <row r="1022" spans="1:47" ht="14.25" customHeight="1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</row>
    <row r="1023" spans="1:47" ht="14.25" customHeight="1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</row>
    <row r="1024" spans="1:47" ht="14.25" customHeight="1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</row>
    <row r="1025" spans="1:47" ht="14.25" customHeight="1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</row>
    <row r="1026" spans="1:47" ht="14.25" customHeight="1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</row>
    <row r="1027" spans="1:47" ht="14.25" customHeight="1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</row>
    <row r="1028" spans="1:47" ht="14.25" customHeight="1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</row>
    <row r="1029" spans="1:47" ht="14.25" customHeight="1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</row>
    <row r="1030" spans="1:47" ht="14.25" customHeight="1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</row>
    <row r="1031" spans="1:47" ht="14.25" customHeight="1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</row>
    <row r="1032" spans="1:47" ht="14.25" customHeight="1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</row>
    <row r="1033" spans="1:47" ht="14.25" customHeight="1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</row>
    <row r="1034" spans="1:47" ht="14.25" customHeight="1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</row>
    <row r="1035" spans="1:47" ht="14.25" customHeight="1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</row>
    <row r="1036" spans="1:47" ht="14.25" customHeight="1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</row>
    <row r="1037" spans="1:47" ht="14.25" customHeight="1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</row>
    <row r="1038" spans="1:47" ht="14.25" customHeight="1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</row>
    <row r="1039" spans="1:47" ht="14.25" customHeight="1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</row>
    <row r="1040" spans="1:47" ht="14.25" customHeight="1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</row>
    <row r="1041" spans="1:47" ht="14.25" customHeight="1" x14ac:dyDescent="0.2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</row>
  </sheetData>
  <sheetProtection algorithmName="SHA-512" hashValue="8ntjA4eGEjxLTf9IxKK8K0iRAqeD6pfqrNu5pLLpJluTC4npltajo+sI2zS8AZBQE3Zv3aJbKs40hH1nfTkbCg==" saltValue="vfXQPVj71IUWM4GojQF7uA==" spinCount="100000" sheet="1" objects="1" scenarios="1" selectLockedCells="1"/>
  <mergeCells count="58">
    <mergeCell ref="A49:B49"/>
    <mergeCell ref="A55:B55"/>
    <mergeCell ref="A61:B61"/>
    <mergeCell ref="A100:B100"/>
    <mergeCell ref="A108:B108"/>
    <mergeCell ref="AM102:AQ102"/>
    <mergeCell ref="AR102:AW102"/>
    <mergeCell ref="O93:S93"/>
    <mergeCell ref="O102:S102"/>
    <mergeCell ref="W93:AA93"/>
    <mergeCell ref="AE93:AI93"/>
    <mergeCell ref="AM93:AQ93"/>
    <mergeCell ref="AR93:AW93"/>
    <mergeCell ref="AR3:AR4"/>
    <mergeCell ref="A5:B5"/>
    <mergeCell ref="G6:K6"/>
    <mergeCell ref="AS6:AW6"/>
    <mergeCell ref="AR20:AW20"/>
    <mergeCell ref="A19:B19"/>
    <mergeCell ref="D3:K3"/>
    <mergeCell ref="L3:S3"/>
    <mergeCell ref="T3:AA3"/>
    <mergeCell ref="AB3:AI3"/>
    <mergeCell ref="AJ3:AQ3"/>
    <mergeCell ref="A27:B27"/>
    <mergeCell ref="AM72:AQ72"/>
    <mergeCell ref="AR72:AW72"/>
    <mergeCell ref="W71:AA71"/>
    <mergeCell ref="W72:AA72"/>
    <mergeCell ref="AE71:AI71"/>
    <mergeCell ref="G71:K71"/>
    <mergeCell ref="G36:K36"/>
    <mergeCell ref="AS36:AW36"/>
    <mergeCell ref="AM71:AQ71"/>
    <mergeCell ref="AR71:AW71"/>
    <mergeCell ref="A35:B35"/>
    <mergeCell ref="A66:B66"/>
    <mergeCell ref="A67:B67"/>
    <mergeCell ref="O71:S71"/>
    <mergeCell ref="A43:B43"/>
    <mergeCell ref="F140:H140"/>
    <mergeCell ref="F141:H141"/>
    <mergeCell ref="F142:H142"/>
    <mergeCell ref="AB134:AD134"/>
    <mergeCell ref="AJ134:AL134"/>
    <mergeCell ref="A132:B132"/>
    <mergeCell ref="L134:N134"/>
    <mergeCell ref="T134:V134"/>
    <mergeCell ref="O72:S72"/>
    <mergeCell ref="AE72:AI72"/>
    <mergeCell ref="W102:AA102"/>
    <mergeCell ref="AE102:AI102"/>
    <mergeCell ref="A84:B84"/>
    <mergeCell ref="A92:B92"/>
    <mergeCell ref="A131:B131"/>
    <mergeCell ref="A114:B114"/>
    <mergeCell ref="A120:B120"/>
    <mergeCell ref="A126:B126"/>
  </mergeCells>
  <phoneticPr fontId="46" type="noConversion"/>
  <pageMargins left="0.7" right="0.7" top="0.75" bottom="0.75" header="0" footer="0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1"/>
  <sheetViews>
    <sheetView showGridLines="0" topLeftCell="A42" workbookViewId="0">
      <selection activeCell="I47" sqref="I47"/>
    </sheetView>
  </sheetViews>
  <sheetFormatPr baseColWidth="10" defaultColWidth="14.42578125" defaultRowHeight="15" customHeight="1" x14ac:dyDescent="0.25"/>
  <cols>
    <col min="1" max="1" width="5.28515625" customWidth="1"/>
    <col min="2" max="2" width="33.7109375" customWidth="1"/>
    <col min="3" max="6" width="11.28515625" customWidth="1"/>
    <col min="7" max="7" width="14.7109375" customWidth="1"/>
    <col min="8" max="8" width="12.5703125" customWidth="1"/>
    <col min="9" max="9" width="6.28515625" customWidth="1"/>
    <col min="10" max="26" width="10.7109375" customWidth="1"/>
  </cols>
  <sheetData>
    <row r="1" spans="2:8" ht="14.25" customHeight="1" x14ac:dyDescent="0.25">
      <c r="B1" s="129" t="s">
        <v>95</v>
      </c>
      <c r="C1" s="130"/>
      <c r="D1" s="131"/>
      <c r="E1" s="131"/>
      <c r="F1" s="131"/>
      <c r="G1" s="130"/>
      <c r="H1" s="132"/>
    </row>
    <row r="2" spans="2:8" ht="14.25" customHeight="1" x14ac:dyDescent="0.25">
      <c r="B2" s="133"/>
      <c r="C2" s="132"/>
      <c r="D2" s="132"/>
      <c r="E2" s="132"/>
      <c r="F2" s="132"/>
      <c r="G2" s="132"/>
      <c r="H2" s="132"/>
    </row>
    <row r="3" spans="2:8" ht="14.25" customHeight="1" x14ac:dyDescent="0.25">
      <c r="B3" s="133"/>
      <c r="C3" s="132"/>
      <c r="D3" s="132"/>
      <c r="E3" s="132"/>
      <c r="F3" s="132"/>
      <c r="G3" s="132"/>
      <c r="H3" s="132"/>
    </row>
    <row r="4" spans="2:8" ht="14.25" customHeight="1" x14ac:dyDescent="0.25">
      <c r="B4" s="133"/>
      <c r="C4" s="132"/>
      <c r="D4" s="132"/>
      <c r="E4" s="132"/>
      <c r="F4" s="132"/>
      <c r="G4" s="132"/>
      <c r="H4" s="132"/>
    </row>
    <row r="5" spans="2:8" ht="14.25" customHeight="1" x14ac:dyDescent="0.25">
      <c r="B5" s="133"/>
      <c r="C5" s="132"/>
      <c r="D5" s="132"/>
      <c r="E5" s="132"/>
      <c r="F5" s="132"/>
      <c r="G5" s="132"/>
      <c r="H5" s="132"/>
    </row>
    <row r="6" spans="2:8" ht="14.25" customHeight="1" x14ac:dyDescent="0.25">
      <c r="B6" s="133"/>
      <c r="C6" s="132"/>
      <c r="D6" s="132"/>
      <c r="E6" s="132"/>
      <c r="F6" s="132"/>
      <c r="G6" s="132"/>
      <c r="H6" s="132"/>
    </row>
    <row r="7" spans="2:8" ht="14.25" customHeight="1" x14ac:dyDescent="0.25">
      <c r="B7" s="133"/>
      <c r="C7" s="132"/>
      <c r="D7" s="132"/>
      <c r="E7" s="132"/>
      <c r="F7" s="132"/>
      <c r="G7" s="132"/>
      <c r="H7" s="132"/>
    </row>
    <row r="8" spans="2:8" ht="14.25" customHeight="1" x14ac:dyDescent="0.25">
      <c r="B8" s="133"/>
      <c r="C8" s="132"/>
      <c r="D8" s="132"/>
      <c r="E8" s="132"/>
      <c r="F8" s="132"/>
      <c r="G8" s="132"/>
      <c r="H8" s="132"/>
    </row>
    <row r="9" spans="2:8" ht="14.25" customHeight="1" x14ac:dyDescent="0.25">
      <c r="B9" s="133"/>
      <c r="C9" s="132"/>
      <c r="D9" s="132"/>
      <c r="E9" s="132"/>
      <c r="F9" s="132"/>
      <c r="G9" s="132"/>
      <c r="H9" s="132"/>
    </row>
    <row r="10" spans="2:8" ht="14.25" customHeight="1" x14ac:dyDescent="0.25">
      <c r="B10" s="133"/>
      <c r="C10" s="132"/>
      <c r="D10" s="132"/>
      <c r="E10" s="132"/>
      <c r="F10" s="132"/>
      <c r="G10" s="132"/>
      <c r="H10" s="132"/>
    </row>
    <row r="11" spans="2:8" ht="14.25" customHeight="1" x14ac:dyDescent="0.25">
      <c r="B11" s="133"/>
      <c r="C11" s="132"/>
      <c r="D11" s="132"/>
      <c r="E11" s="132"/>
      <c r="F11" s="132"/>
      <c r="G11" s="132"/>
      <c r="H11" s="132"/>
    </row>
    <row r="12" spans="2:8" ht="14.25" customHeight="1" x14ac:dyDescent="0.25">
      <c r="B12" s="133"/>
      <c r="C12" s="132"/>
      <c r="D12" s="132"/>
      <c r="E12" s="132"/>
      <c r="F12" s="132"/>
      <c r="G12" s="132"/>
      <c r="H12" s="132"/>
    </row>
    <row r="13" spans="2:8" ht="14.25" customHeight="1" x14ac:dyDescent="0.25">
      <c r="B13" s="133"/>
      <c r="C13" s="132"/>
      <c r="D13" s="132"/>
      <c r="E13" s="132"/>
      <c r="F13" s="132"/>
      <c r="G13" s="132"/>
      <c r="H13" s="132"/>
    </row>
    <row r="14" spans="2:8" ht="14.25" customHeight="1" x14ac:dyDescent="0.25">
      <c r="B14" s="133"/>
      <c r="C14" s="132"/>
      <c r="D14" s="132"/>
      <c r="E14" s="132"/>
      <c r="F14" s="132"/>
      <c r="G14" s="132"/>
      <c r="H14" s="132"/>
    </row>
    <row r="15" spans="2:8" ht="14.25" customHeight="1" x14ac:dyDescent="0.25">
      <c r="B15" s="133"/>
      <c r="C15" s="132"/>
      <c r="D15" s="132"/>
      <c r="E15" s="132"/>
      <c r="F15" s="132"/>
      <c r="G15" s="132"/>
      <c r="H15" s="132"/>
    </row>
    <row r="16" spans="2:8" ht="14.25" customHeight="1" x14ac:dyDescent="0.25">
      <c r="B16" s="133"/>
      <c r="C16" s="132"/>
      <c r="D16" s="132"/>
      <c r="E16" s="132"/>
      <c r="F16" s="132"/>
      <c r="G16" s="132"/>
      <c r="H16" s="132"/>
    </row>
    <row r="17" spans="2:8" ht="14.25" customHeight="1" x14ac:dyDescent="0.25">
      <c r="B17" s="133"/>
      <c r="C17" s="132"/>
      <c r="D17" s="132"/>
      <c r="E17" s="132"/>
      <c r="F17" s="132"/>
      <c r="G17" s="132"/>
      <c r="H17" s="132"/>
    </row>
    <row r="18" spans="2:8" ht="14.25" customHeight="1" x14ac:dyDescent="0.25">
      <c r="B18" s="133"/>
      <c r="C18" s="132"/>
      <c r="D18" s="132"/>
      <c r="E18" s="132"/>
      <c r="F18" s="132"/>
      <c r="G18" s="132"/>
      <c r="H18" s="132"/>
    </row>
    <row r="19" spans="2:8" ht="14.25" customHeight="1" x14ac:dyDescent="0.25">
      <c r="B19" s="133"/>
      <c r="C19" s="132"/>
      <c r="D19" s="132"/>
      <c r="E19" s="132"/>
      <c r="F19" s="132"/>
      <c r="G19" s="132"/>
      <c r="H19" s="132"/>
    </row>
    <row r="20" spans="2:8" ht="14.25" customHeight="1" x14ac:dyDescent="0.25">
      <c r="B20" s="133"/>
      <c r="C20" s="132"/>
      <c r="D20" s="132"/>
      <c r="E20" s="132"/>
      <c r="F20" s="132"/>
      <c r="G20" s="132"/>
      <c r="H20" s="132"/>
    </row>
    <row r="21" spans="2:8" ht="14.25" customHeight="1" x14ac:dyDescent="0.25">
      <c r="B21" s="133"/>
      <c r="C21" s="132"/>
      <c r="D21" s="132"/>
      <c r="E21" s="132"/>
      <c r="F21" s="132"/>
      <c r="G21" s="132"/>
      <c r="H21" s="132"/>
    </row>
    <row r="22" spans="2:8" ht="14.25" customHeight="1" x14ac:dyDescent="0.25">
      <c r="B22" s="133"/>
      <c r="C22" s="132"/>
      <c r="D22" s="132"/>
      <c r="E22" s="132"/>
      <c r="F22" s="132"/>
      <c r="G22" s="132"/>
      <c r="H22" s="132"/>
    </row>
    <row r="23" spans="2:8" ht="14.25" customHeight="1" x14ac:dyDescent="0.25">
      <c r="B23" s="133"/>
      <c r="C23" s="132"/>
      <c r="D23" s="132"/>
      <c r="E23" s="132"/>
      <c r="F23" s="132"/>
      <c r="G23" s="132"/>
      <c r="H23" s="132"/>
    </row>
    <row r="24" spans="2:8" ht="14.25" customHeight="1" x14ac:dyDescent="0.25">
      <c r="B24" s="133"/>
      <c r="C24" s="132"/>
      <c r="D24" s="132"/>
      <c r="E24" s="132"/>
      <c r="F24" s="132"/>
      <c r="G24" s="132"/>
      <c r="H24" s="132"/>
    </row>
    <row r="25" spans="2:8" ht="14.25" customHeight="1" x14ac:dyDescent="0.25">
      <c r="B25" s="133"/>
      <c r="C25" s="132"/>
      <c r="D25" s="132"/>
      <c r="E25" s="132"/>
      <c r="F25" s="132"/>
      <c r="G25" s="132"/>
      <c r="H25" s="132"/>
    </row>
    <row r="26" spans="2:8" ht="14.25" customHeight="1" x14ac:dyDescent="0.25">
      <c r="B26" s="133"/>
      <c r="C26" s="132"/>
      <c r="D26" s="132"/>
      <c r="E26" s="132"/>
      <c r="F26" s="132"/>
      <c r="G26" s="132"/>
      <c r="H26" s="132"/>
    </row>
    <row r="27" spans="2:8" ht="14.25" customHeight="1" x14ac:dyDescent="0.25">
      <c r="B27" s="133"/>
      <c r="C27" s="132"/>
      <c r="D27" s="132"/>
      <c r="E27" s="132"/>
      <c r="F27" s="132"/>
      <c r="G27" s="132"/>
      <c r="H27" s="132"/>
    </row>
    <row r="28" spans="2:8" ht="14.25" customHeight="1" x14ac:dyDescent="0.25">
      <c r="B28" s="133"/>
      <c r="C28" s="132"/>
      <c r="D28" s="132"/>
      <c r="E28" s="132"/>
      <c r="F28" s="132"/>
      <c r="G28" s="132"/>
      <c r="H28" s="132"/>
    </row>
    <row r="29" spans="2:8" ht="14.25" customHeight="1" x14ac:dyDescent="0.25">
      <c r="B29" s="133"/>
      <c r="C29" s="132"/>
      <c r="D29" s="132"/>
      <c r="E29" s="132"/>
      <c r="F29" s="132"/>
      <c r="G29" s="132"/>
      <c r="H29" s="132"/>
    </row>
    <row r="30" spans="2:8" ht="14.25" customHeight="1" x14ac:dyDescent="0.25">
      <c r="B30" s="133"/>
      <c r="C30" s="132"/>
      <c r="D30" s="132"/>
      <c r="E30" s="132"/>
      <c r="F30" s="132"/>
      <c r="G30" s="132"/>
      <c r="H30" s="132"/>
    </row>
    <row r="31" spans="2:8" ht="14.25" customHeight="1" x14ac:dyDescent="0.25">
      <c r="B31" s="133"/>
      <c r="C31" s="132"/>
      <c r="D31" s="132"/>
      <c r="E31" s="132"/>
      <c r="F31" s="132"/>
      <c r="G31" s="132"/>
      <c r="H31" s="132"/>
    </row>
    <row r="32" spans="2:8" ht="14.25" customHeight="1" x14ac:dyDescent="0.25">
      <c r="B32" s="133"/>
      <c r="C32" s="132"/>
      <c r="D32" s="132"/>
      <c r="E32" s="132"/>
      <c r="F32" s="132"/>
      <c r="G32" s="132"/>
      <c r="H32" s="132"/>
    </row>
    <row r="33" spans="1:9" ht="14.25" customHeight="1" x14ac:dyDescent="0.25">
      <c r="B33" s="133"/>
      <c r="C33" s="132"/>
      <c r="D33" s="132"/>
      <c r="E33" s="132"/>
      <c r="F33" s="132"/>
      <c r="G33" s="132"/>
      <c r="H33" s="132"/>
    </row>
    <row r="34" spans="1:9" ht="14.25" customHeight="1" x14ac:dyDescent="0.25">
      <c r="B34" s="133"/>
      <c r="C34" s="132"/>
      <c r="D34" s="132"/>
      <c r="E34" s="132"/>
      <c r="F34" s="132"/>
      <c r="G34" s="132"/>
      <c r="H34" s="132"/>
    </row>
    <row r="35" spans="1:9" ht="14.25" customHeight="1" x14ac:dyDescent="0.25">
      <c r="B35" s="133"/>
      <c r="C35" s="132"/>
      <c r="D35" s="132"/>
      <c r="E35" s="132"/>
      <c r="F35" s="132"/>
      <c r="G35" s="132"/>
      <c r="H35" s="132"/>
    </row>
    <row r="36" spans="1:9" ht="14.25" customHeight="1" x14ac:dyDescent="0.25">
      <c r="B36" s="133"/>
      <c r="C36" s="132"/>
      <c r="D36" s="132"/>
      <c r="E36" s="132"/>
      <c r="F36" s="132"/>
      <c r="G36" s="132"/>
      <c r="H36" s="132"/>
    </row>
    <row r="37" spans="1:9" ht="14.25" customHeight="1" x14ac:dyDescent="0.25">
      <c r="B37" s="134"/>
      <c r="C37" s="285" t="s">
        <v>87</v>
      </c>
      <c r="D37" s="286" t="s">
        <v>88</v>
      </c>
      <c r="E37" s="285" t="s">
        <v>89</v>
      </c>
      <c r="F37" s="286" t="s">
        <v>90</v>
      </c>
      <c r="G37" s="285" t="s">
        <v>91</v>
      </c>
      <c r="H37" s="135"/>
    </row>
    <row r="38" spans="1:9" ht="16.5" customHeight="1" x14ac:dyDescent="0.25">
      <c r="A38" s="287" t="s">
        <v>79</v>
      </c>
      <c r="B38" s="138" t="s">
        <v>45</v>
      </c>
      <c r="C38" s="136">
        <f>'Funding request'!H19+'Funding request'!H84</f>
        <v>0</v>
      </c>
      <c r="D38" s="136">
        <f>'Funding request'!P19+'Funding request'!P84</f>
        <v>0</v>
      </c>
      <c r="E38" s="136">
        <f>'Funding request'!X19+'Funding request'!X84</f>
        <v>0</v>
      </c>
      <c r="F38" s="136">
        <f>'Funding request'!AF19+'Funding request'!AF84</f>
        <v>0</v>
      </c>
      <c r="G38" s="136">
        <f>'Funding request'!AN19+'Funding request'!AN84</f>
        <v>0</v>
      </c>
      <c r="H38" s="136">
        <f>SUM(C38:G38)</f>
        <v>0</v>
      </c>
    </row>
    <row r="39" spans="1:9" ht="16.5" customHeight="1" x14ac:dyDescent="0.25">
      <c r="A39" s="287" t="s">
        <v>8</v>
      </c>
      <c r="B39" s="138" t="s">
        <v>62</v>
      </c>
      <c r="C39" s="136">
        <f>'Funding request'!H27+'Funding request'!H92</f>
        <v>0</v>
      </c>
      <c r="D39" s="136">
        <f>'Funding request'!P27+'Funding request'!P92</f>
        <v>0</v>
      </c>
      <c r="E39" s="136">
        <f>'Funding request'!X27+'Funding request'!X92</f>
        <v>0</v>
      </c>
      <c r="F39" s="136">
        <f>'Funding request'!AF27+'Funding request'!AF92</f>
        <v>0</v>
      </c>
      <c r="G39" s="136">
        <f>'Funding request'!AN27+'Funding request'!AN92</f>
        <v>0</v>
      </c>
      <c r="H39" s="136">
        <f t="shared" ref="H39:H45" si="0">SUM(C39:G39)</f>
        <v>0</v>
      </c>
    </row>
    <row r="40" spans="1:9" ht="16.5" customHeight="1" x14ac:dyDescent="0.25">
      <c r="A40" s="287" t="s">
        <v>13</v>
      </c>
      <c r="B40" s="138" t="s">
        <v>63</v>
      </c>
      <c r="C40" s="136">
        <f>'Funding request'!H35+'Funding request'!H100</f>
        <v>0</v>
      </c>
      <c r="D40" s="136">
        <f>'Funding request'!P35+'Funding request'!P100</f>
        <v>0</v>
      </c>
      <c r="E40" s="136">
        <f>'Funding request'!X35+'Funding request'!X100</f>
        <v>0</v>
      </c>
      <c r="F40" s="136">
        <f>'Funding request'!AF35+'Funding request'!AF100</f>
        <v>0</v>
      </c>
      <c r="G40" s="136">
        <f>'Funding request'!AN35+'Funding request'!AN100</f>
        <v>0</v>
      </c>
      <c r="H40" s="136">
        <f t="shared" si="0"/>
        <v>0</v>
      </c>
    </row>
    <row r="41" spans="1:9" ht="16.5" customHeight="1" x14ac:dyDescent="0.25">
      <c r="A41" s="287" t="s">
        <v>26</v>
      </c>
      <c r="B41" s="138" t="s">
        <v>66</v>
      </c>
      <c r="C41" s="136">
        <f>'Funding request'!H43+'Funding request'!H108</f>
        <v>0</v>
      </c>
      <c r="D41" s="136">
        <f>'Funding request'!P43+'Funding request'!P108</f>
        <v>0</v>
      </c>
      <c r="E41" s="136">
        <f>'Funding request'!X43+'Funding request'!X108</f>
        <v>0</v>
      </c>
      <c r="F41" s="136">
        <f>'Funding request'!AF43+'Funding request'!AF108</f>
        <v>0</v>
      </c>
      <c r="G41" s="136">
        <f>'Funding request'!AN43+'Funding request'!AN108</f>
        <v>0</v>
      </c>
      <c r="H41" s="136">
        <f t="shared" si="0"/>
        <v>0</v>
      </c>
    </row>
    <row r="42" spans="1:9" ht="16.5" customHeight="1" x14ac:dyDescent="0.25">
      <c r="A42" s="287" t="s">
        <v>19</v>
      </c>
      <c r="B42" s="138" t="s">
        <v>65</v>
      </c>
      <c r="C42" s="136">
        <f>'Funding request'!H49+'Funding request'!H114</f>
        <v>0</v>
      </c>
      <c r="D42" s="136">
        <f>'Funding request'!P49+'Funding request'!P114</f>
        <v>0</v>
      </c>
      <c r="E42" s="136">
        <f>'Funding request'!X49+'Funding request'!X114</f>
        <v>0</v>
      </c>
      <c r="F42" s="136">
        <f>'Funding request'!AF49+'Funding request'!AF114</f>
        <v>0</v>
      </c>
      <c r="G42" s="136">
        <f>'Funding request'!AN49+'Funding request'!AN114</f>
        <v>0</v>
      </c>
      <c r="H42" s="136">
        <f t="shared" si="0"/>
        <v>0</v>
      </c>
    </row>
    <row r="43" spans="1:9" ht="16.5" customHeight="1" x14ac:dyDescent="0.25">
      <c r="A43" s="287" t="s">
        <v>33</v>
      </c>
      <c r="B43" s="138" t="s">
        <v>93</v>
      </c>
      <c r="C43" s="136">
        <f>'Funding request'!H55+'Funding request'!H120</f>
        <v>0</v>
      </c>
      <c r="D43" s="136">
        <f>'Funding request'!P55+'Funding request'!P120</f>
        <v>0</v>
      </c>
      <c r="E43" s="136">
        <f>'Funding request'!X55+'Funding request'!X120</f>
        <v>0</v>
      </c>
      <c r="F43" s="136">
        <f>'Funding request'!AF55+'Funding request'!AF120</f>
        <v>0</v>
      </c>
      <c r="G43" s="136">
        <f>'Funding request'!AN55+'Funding request'!AN120</f>
        <v>0</v>
      </c>
      <c r="H43" s="136">
        <f>SUM(C43:G43)</f>
        <v>0</v>
      </c>
    </row>
    <row r="44" spans="1:9" ht="16.5" customHeight="1" x14ac:dyDescent="0.25">
      <c r="A44" s="287" t="s">
        <v>37</v>
      </c>
      <c r="B44" s="138" t="s">
        <v>69</v>
      </c>
      <c r="C44" s="136">
        <f>'Funding request'!H61+'Funding request'!H126</f>
        <v>0</v>
      </c>
      <c r="D44" s="136">
        <f>'Funding request'!P61+'Funding request'!P126</f>
        <v>0</v>
      </c>
      <c r="E44" s="136">
        <f>'Funding request'!X61+'Funding request'!X126</f>
        <v>0</v>
      </c>
      <c r="F44" s="136">
        <f>'Funding request'!AF61+'Funding request'!AF126</f>
        <v>0</v>
      </c>
      <c r="G44" s="136">
        <f>'Funding request'!AN61+'Funding request'!AN126</f>
        <v>0</v>
      </c>
      <c r="H44" s="136">
        <f t="shared" si="0"/>
        <v>0</v>
      </c>
    </row>
    <row r="45" spans="1:9" ht="16.5" customHeight="1" x14ac:dyDescent="0.25">
      <c r="A45" s="287" t="s">
        <v>21</v>
      </c>
      <c r="B45" s="138" t="s">
        <v>70</v>
      </c>
      <c r="C45" s="136">
        <f>'Funding request'!H66+'Funding request'!H131</f>
        <v>0</v>
      </c>
      <c r="D45" s="136">
        <f>'Funding request'!P66+'Funding request'!P131</f>
        <v>0</v>
      </c>
      <c r="E45" s="136">
        <f>'Funding request'!X66+'Funding request'!X131</f>
        <v>0</v>
      </c>
      <c r="F45" s="136">
        <f>'Funding request'!AF66+'Funding request'!AF131</f>
        <v>0</v>
      </c>
      <c r="G45" s="136">
        <f>'Funding request'!AN66+'Funding request'!AN131</f>
        <v>0</v>
      </c>
      <c r="H45" s="136">
        <f t="shared" si="0"/>
        <v>0</v>
      </c>
    </row>
    <row r="46" spans="1:9" ht="24.75" customHeight="1" x14ac:dyDescent="0.25">
      <c r="B46" s="288" t="s">
        <v>97</v>
      </c>
      <c r="C46" s="289">
        <f>SUM(C38:C45)</f>
        <v>0</v>
      </c>
      <c r="D46" s="289">
        <f t="shared" ref="D46:G46" si="1">SUM(D38:D45)</f>
        <v>0</v>
      </c>
      <c r="E46" s="289">
        <f>SUM(E38:E45)</f>
        <v>0</v>
      </c>
      <c r="F46" s="289">
        <f t="shared" si="1"/>
        <v>0</v>
      </c>
      <c r="G46" s="289">
        <f t="shared" si="1"/>
        <v>0</v>
      </c>
      <c r="H46" s="290">
        <f>H47/5</f>
        <v>0</v>
      </c>
      <c r="I46" s="137" t="s">
        <v>98</v>
      </c>
    </row>
    <row r="47" spans="1:9" ht="16.5" customHeight="1" x14ac:dyDescent="0.25">
      <c r="B47" s="138" t="s">
        <v>96</v>
      </c>
      <c r="C47" s="136">
        <f>'Funding request'!H134</f>
        <v>0</v>
      </c>
      <c r="D47" s="136">
        <f>'Funding request'!P134</f>
        <v>0</v>
      </c>
      <c r="E47" s="136">
        <f>'Funding request'!X134</f>
        <v>0</v>
      </c>
      <c r="F47" s="136">
        <f>'Funding request'!AF134</f>
        <v>0</v>
      </c>
      <c r="G47" s="136">
        <f>'Funding request'!AN134</f>
        <v>0</v>
      </c>
      <c r="H47" s="136">
        <f t="shared" ref="H47:H48" si="2">SUM(C47:G47)</f>
        <v>0</v>
      </c>
      <c r="I47" s="139">
        <f>AVERAGE(C47:G47)</f>
        <v>0</v>
      </c>
    </row>
    <row r="48" spans="1:9" ht="16.5" customHeight="1" x14ac:dyDescent="0.25">
      <c r="B48" s="292" t="s">
        <v>94</v>
      </c>
      <c r="C48" s="136">
        <f>SUM('Funding request'!I134:K134)</f>
        <v>0</v>
      </c>
      <c r="D48" s="136">
        <f>SUM('Funding request'!Q134:S134)</f>
        <v>0</v>
      </c>
      <c r="E48" s="136">
        <f>SUM('Funding request'!AG134:AI134)</f>
        <v>0</v>
      </c>
      <c r="F48" s="136">
        <f>SUM('Funding request'!AG134:AI134)</f>
        <v>0</v>
      </c>
      <c r="G48" s="136">
        <f>SUM('Funding request'!AO134:AQ134)</f>
        <v>0</v>
      </c>
      <c r="H48" s="136">
        <f t="shared" si="2"/>
        <v>0</v>
      </c>
    </row>
    <row r="49" spans="2:8" ht="14.25" customHeight="1" x14ac:dyDescent="0.25">
      <c r="B49" s="133"/>
      <c r="C49" s="132"/>
      <c r="D49" s="132"/>
      <c r="E49" s="132"/>
      <c r="F49" s="132"/>
      <c r="G49" s="132"/>
      <c r="H49" s="140"/>
    </row>
    <row r="50" spans="2:8" ht="14.25" customHeight="1" x14ac:dyDescent="0.25">
      <c r="B50" s="141" t="s">
        <v>73</v>
      </c>
      <c r="C50" s="142">
        <f>'Funding request'!H136</f>
        <v>0</v>
      </c>
      <c r="D50" s="142">
        <f>'Funding request'!P136</f>
        <v>0</v>
      </c>
      <c r="E50" s="142">
        <f>'Funding request'!X136</f>
        <v>0</v>
      </c>
      <c r="F50" s="142">
        <f>'Funding request'!AF136</f>
        <v>0</v>
      </c>
      <c r="G50" s="142">
        <f>'Funding request'!AN136</f>
        <v>0</v>
      </c>
      <c r="H50" s="136">
        <f>SUM(C50:G50)</f>
        <v>0</v>
      </c>
    </row>
    <row r="51" spans="2:8" ht="14.25" customHeight="1" x14ac:dyDescent="0.25">
      <c r="B51" s="141" t="s">
        <v>74</v>
      </c>
      <c r="C51" s="142">
        <f>'Funding request'!H137</f>
        <v>0</v>
      </c>
      <c r="D51" s="142">
        <f>'Funding request'!P137</f>
        <v>0</v>
      </c>
      <c r="E51" s="142">
        <f>'Funding request'!X137</f>
        <v>0</v>
      </c>
      <c r="F51" s="142">
        <f>'Funding request'!AF137</f>
        <v>0</v>
      </c>
      <c r="G51" s="142">
        <f>'Funding request'!AN137</f>
        <v>0</v>
      </c>
      <c r="H51" s="136">
        <f t="shared" ref="H51" si="3">SUM(C51:G51)</f>
        <v>0</v>
      </c>
    </row>
    <row r="52" spans="2:8" ht="14.25" customHeight="1" x14ac:dyDescent="0.25">
      <c r="B52" s="133"/>
      <c r="C52" s="132"/>
      <c r="D52" s="132"/>
      <c r="E52" s="132"/>
      <c r="F52" s="132"/>
      <c r="G52" s="291" t="s">
        <v>97</v>
      </c>
      <c r="H52" s="291">
        <f>H50+H51</f>
        <v>0</v>
      </c>
    </row>
    <row r="53" spans="2:8" ht="14.25" customHeight="1" x14ac:dyDescent="0.25">
      <c r="B53" s="133"/>
      <c r="C53" s="132"/>
      <c r="D53" s="132"/>
      <c r="E53" s="132"/>
      <c r="F53" s="132"/>
      <c r="G53" s="132"/>
      <c r="H53" s="132"/>
    </row>
    <row r="54" spans="2:8" ht="14.25" customHeight="1" x14ac:dyDescent="0.25">
      <c r="B54" s="133"/>
      <c r="C54" s="132"/>
      <c r="D54" s="132"/>
      <c r="E54" s="132"/>
      <c r="F54" s="132"/>
      <c r="G54" s="132"/>
      <c r="H54" s="132"/>
    </row>
    <row r="55" spans="2:8" ht="14.25" customHeight="1" x14ac:dyDescent="0.25">
      <c r="B55" s="133"/>
      <c r="C55" s="132"/>
      <c r="D55" s="132"/>
      <c r="E55" s="132"/>
      <c r="F55" s="132"/>
      <c r="G55" s="132"/>
      <c r="H55" s="132"/>
    </row>
    <row r="56" spans="2:8" ht="14.25" customHeight="1" x14ac:dyDescent="0.25">
      <c r="B56" s="133"/>
      <c r="C56" s="132"/>
      <c r="D56" s="132"/>
      <c r="E56" s="132"/>
      <c r="F56" s="132"/>
      <c r="G56" s="132"/>
      <c r="H56" s="132"/>
    </row>
    <row r="57" spans="2:8" ht="14.25" customHeight="1" x14ac:dyDescent="0.25">
      <c r="B57" s="133"/>
      <c r="C57" s="132"/>
      <c r="D57" s="132"/>
      <c r="E57" s="132"/>
      <c r="F57" s="132"/>
      <c r="G57" s="132"/>
      <c r="H57" s="132"/>
    </row>
    <row r="58" spans="2:8" ht="14.25" customHeight="1" x14ac:dyDescent="0.25">
      <c r="B58" s="133"/>
      <c r="C58" s="132"/>
      <c r="D58" s="132"/>
      <c r="E58" s="132"/>
      <c r="F58" s="132"/>
      <c r="G58" s="132"/>
      <c r="H58" s="132"/>
    </row>
    <row r="59" spans="2:8" ht="14.25" customHeight="1" x14ac:dyDescent="0.25">
      <c r="B59" s="133"/>
      <c r="C59" s="132"/>
      <c r="D59" s="132"/>
      <c r="E59" s="132"/>
      <c r="F59" s="132"/>
      <c r="G59" s="132"/>
      <c r="H59" s="132"/>
    </row>
    <row r="60" spans="2:8" ht="14.25" customHeight="1" x14ac:dyDescent="0.25">
      <c r="B60" s="133"/>
      <c r="C60" s="132"/>
      <c r="D60" s="132"/>
      <c r="E60" s="132"/>
      <c r="F60" s="132"/>
      <c r="G60" s="132"/>
      <c r="H60" s="132"/>
    </row>
    <row r="61" spans="2:8" ht="14.25" customHeight="1" x14ac:dyDescent="0.25">
      <c r="B61" s="133"/>
      <c r="C61" s="132"/>
      <c r="D61" s="132"/>
      <c r="E61" s="132"/>
      <c r="F61" s="132"/>
      <c r="G61" s="132"/>
      <c r="H61" s="132"/>
    </row>
    <row r="62" spans="2:8" ht="14.25" customHeight="1" x14ac:dyDescent="0.25">
      <c r="B62" s="133"/>
      <c r="C62" s="132"/>
      <c r="D62" s="132"/>
      <c r="E62" s="132"/>
      <c r="F62" s="132"/>
      <c r="G62" s="132"/>
      <c r="H62" s="132"/>
    </row>
    <row r="63" spans="2:8" ht="14.25" customHeight="1" x14ac:dyDescent="0.25">
      <c r="B63" s="133"/>
      <c r="C63" s="132"/>
      <c r="D63" s="132"/>
      <c r="E63" s="132"/>
      <c r="F63" s="132"/>
      <c r="G63" s="132"/>
      <c r="H63" s="132"/>
    </row>
    <row r="64" spans="2:8" ht="14.25" customHeight="1" x14ac:dyDescent="0.25">
      <c r="B64" s="133"/>
      <c r="C64" s="132"/>
      <c r="D64" s="132"/>
      <c r="E64" s="132"/>
      <c r="F64" s="132"/>
      <c r="G64" s="132"/>
      <c r="H64" s="132"/>
    </row>
    <row r="65" spans="2:8" ht="14.25" customHeight="1" x14ac:dyDescent="0.25">
      <c r="B65" s="133"/>
      <c r="C65" s="132"/>
      <c r="D65" s="132"/>
      <c r="E65" s="132"/>
      <c r="F65" s="132"/>
      <c r="G65" s="132"/>
      <c r="H65" s="132"/>
    </row>
    <row r="66" spans="2:8" ht="14.25" customHeight="1" x14ac:dyDescent="0.25">
      <c r="B66" s="133"/>
      <c r="C66" s="132"/>
      <c r="D66" s="132"/>
      <c r="E66" s="132"/>
      <c r="F66" s="132"/>
      <c r="G66" s="132"/>
      <c r="H66" s="132"/>
    </row>
    <row r="67" spans="2:8" ht="14.25" customHeight="1" x14ac:dyDescent="0.25">
      <c r="B67" s="133"/>
      <c r="C67" s="132"/>
      <c r="D67" s="132"/>
      <c r="E67" s="132"/>
      <c r="F67" s="132"/>
      <c r="G67" s="132"/>
      <c r="H67" s="132"/>
    </row>
    <row r="68" spans="2:8" ht="14.25" customHeight="1" x14ac:dyDescent="0.25">
      <c r="B68" s="133"/>
      <c r="C68" s="132"/>
      <c r="D68" s="132"/>
      <c r="E68" s="132"/>
      <c r="F68" s="132"/>
      <c r="G68" s="132"/>
      <c r="H68" s="132"/>
    </row>
    <row r="69" spans="2:8" ht="14.25" customHeight="1" x14ac:dyDescent="0.25">
      <c r="B69" s="133"/>
      <c r="C69" s="132"/>
      <c r="D69" s="132"/>
      <c r="E69" s="132"/>
      <c r="F69" s="132"/>
      <c r="G69" s="132"/>
      <c r="H69" s="132"/>
    </row>
    <row r="70" spans="2:8" ht="14.25" customHeight="1" x14ac:dyDescent="0.25">
      <c r="B70" s="133"/>
      <c r="C70" s="132"/>
      <c r="D70" s="132"/>
      <c r="E70" s="132"/>
      <c r="F70" s="132"/>
      <c r="G70" s="132"/>
      <c r="H70" s="132"/>
    </row>
    <row r="71" spans="2:8" ht="14.25" customHeight="1" x14ac:dyDescent="0.25">
      <c r="B71" s="133"/>
      <c r="C71" s="132"/>
      <c r="D71" s="132"/>
      <c r="E71" s="132"/>
      <c r="F71" s="132"/>
      <c r="G71" s="132"/>
      <c r="H71" s="132"/>
    </row>
    <row r="72" spans="2:8" ht="14.25" customHeight="1" x14ac:dyDescent="0.25">
      <c r="B72" s="133"/>
      <c r="C72" s="132"/>
      <c r="D72" s="132"/>
      <c r="E72" s="132"/>
      <c r="F72" s="132"/>
      <c r="G72" s="132"/>
      <c r="H72" s="132"/>
    </row>
    <row r="73" spans="2:8" ht="14.25" customHeight="1" x14ac:dyDescent="0.25">
      <c r="B73" s="133"/>
      <c r="C73" s="132"/>
      <c r="D73" s="132"/>
      <c r="E73" s="132"/>
      <c r="F73" s="132"/>
      <c r="G73" s="132"/>
      <c r="H73" s="132"/>
    </row>
    <row r="74" spans="2:8" ht="14.25" customHeight="1" x14ac:dyDescent="0.25">
      <c r="B74" s="133"/>
      <c r="C74" s="132"/>
      <c r="D74" s="132"/>
      <c r="E74" s="132"/>
      <c r="F74" s="132"/>
      <c r="G74" s="132"/>
      <c r="H74" s="132"/>
    </row>
    <row r="75" spans="2:8" ht="14.25" customHeight="1" x14ac:dyDescent="0.25">
      <c r="B75" s="133"/>
      <c r="C75" s="132"/>
      <c r="D75" s="132"/>
      <c r="E75" s="132"/>
      <c r="F75" s="132"/>
      <c r="G75" s="132"/>
      <c r="H75" s="132"/>
    </row>
    <row r="76" spans="2:8" ht="14.25" customHeight="1" x14ac:dyDescent="0.25">
      <c r="B76" s="133"/>
      <c r="C76" s="132"/>
      <c r="D76" s="132"/>
      <c r="E76" s="132"/>
      <c r="F76" s="132"/>
      <c r="G76" s="132"/>
      <c r="H76" s="132"/>
    </row>
    <row r="77" spans="2:8" ht="14.25" customHeight="1" x14ac:dyDescent="0.25">
      <c r="B77" s="133"/>
      <c r="C77" s="132"/>
      <c r="D77" s="132"/>
      <c r="E77" s="132"/>
      <c r="F77" s="132"/>
      <c r="G77" s="132"/>
      <c r="H77" s="132"/>
    </row>
    <row r="78" spans="2:8" ht="14.25" customHeight="1" x14ac:dyDescent="0.25">
      <c r="B78" s="133"/>
      <c r="C78" s="132"/>
      <c r="D78" s="132"/>
      <c r="E78" s="132"/>
      <c r="F78" s="132"/>
      <c r="G78" s="132"/>
      <c r="H78" s="132"/>
    </row>
    <row r="79" spans="2:8" ht="14.25" customHeight="1" x14ac:dyDescent="0.25">
      <c r="B79" s="133"/>
      <c r="C79" s="132"/>
      <c r="D79" s="132"/>
      <c r="E79" s="132"/>
      <c r="F79" s="132"/>
      <c r="G79" s="132"/>
      <c r="H79" s="132"/>
    </row>
    <row r="80" spans="2:8" ht="14.25" customHeight="1" x14ac:dyDescent="0.25">
      <c r="B80" s="133"/>
      <c r="C80" s="132"/>
      <c r="D80" s="132"/>
      <c r="E80" s="132"/>
      <c r="F80" s="132"/>
      <c r="G80" s="132"/>
      <c r="H80" s="132"/>
    </row>
    <row r="81" spans="2:8" ht="14.25" customHeight="1" x14ac:dyDescent="0.25">
      <c r="B81" s="133"/>
      <c r="C81" s="132"/>
      <c r="D81" s="132"/>
      <c r="E81" s="132"/>
      <c r="F81" s="132"/>
      <c r="G81" s="132"/>
      <c r="H81" s="132"/>
    </row>
    <row r="82" spans="2:8" ht="14.25" customHeight="1" x14ac:dyDescent="0.25">
      <c r="B82" s="133"/>
      <c r="C82" s="132"/>
      <c r="D82" s="132"/>
      <c r="E82" s="132"/>
      <c r="F82" s="132"/>
      <c r="G82" s="132"/>
      <c r="H82" s="132"/>
    </row>
    <row r="83" spans="2:8" ht="14.25" customHeight="1" x14ac:dyDescent="0.25">
      <c r="B83" s="133"/>
      <c r="C83" s="132"/>
      <c r="D83" s="132"/>
      <c r="E83" s="132"/>
      <c r="F83" s="132"/>
      <c r="G83" s="132"/>
      <c r="H83" s="132"/>
    </row>
    <row r="84" spans="2:8" ht="14.25" customHeight="1" x14ac:dyDescent="0.25">
      <c r="B84" s="133"/>
      <c r="C84" s="132"/>
      <c r="D84" s="132"/>
      <c r="E84" s="132"/>
      <c r="F84" s="132"/>
      <c r="G84" s="132"/>
      <c r="H84" s="132"/>
    </row>
    <row r="85" spans="2:8" ht="14.25" customHeight="1" x14ac:dyDescent="0.25">
      <c r="B85" s="133"/>
      <c r="C85" s="132"/>
      <c r="D85" s="132"/>
      <c r="E85" s="132"/>
      <c r="F85" s="132"/>
      <c r="G85" s="132"/>
      <c r="H85" s="132"/>
    </row>
    <row r="86" spans="2:8" ht="14.25" customHeight="1" x14ac:dyDescent="0.25">
      <c r="B86" s="133"/>
      <c r="C86" s="132"/>
      <c r="D86" s="132"/>
      <c r="E86" s="132"/>
      <c r="F86" s="132"/>
      <c r="G86" s="132"/>
      <c r="H86" s="132"/>
    </row>
    <row r="87" spans="2:8" ht="14.25" customHeight="1" x14ac:dyDescent="0.25">
      <c r="B87" s="133"/>
      <c r="C87" s="132"/>
      <c r="D87" s="132"/>
      <c r="E87" s="132"/>
      <c r="F87" s="132"/>
      <c r="G87" s="132"/>
      <c r="H87" s="132"/>
    </row>
    <row r="88" spans="2:8" ht="14.25" customHeight="1" x14ac:dyDescent="0.25">
      <c r="B88" s="133"/>
      <c r="C88" s="132"/>
      <c r="D88" s="132"/>
      <c r="E88" s="132"/>
      <c r="F88" s="132"/>
      <c r="G88" s="132"/>
      <c r="H88" s="132"/>
    </row>
    <row r="89" spans="2:8" ht="14.25" customHeight="1" x14ac:dyDescent="0.25">
      <c r="B89" s="133"/>
      <c r="C89" s="132"/>
      <c r="D89" s="132"/>
      <c r="E89" s="132"/>
      <c r="F89" s="132"/>
      <c r="G89" s="132"/>
      <c r="H89" s="132"/>
    </row>
    <row r="90" spans="2:8" ht="14.25" customHeight="1" x14ac:dyDescent="0.25">
      <c r="B90" s="133"/>
      <c r="C90" s="132"/>
      <c r="D90" s="132"/>
      <c r="E90" s="132"/>
      <c r="F90" s="132"/>
      <c r="G90" s="132"/>
      <c r="H90" s="132"/>
    </row>
    <row r="91" spans="2:8" ht="14.25" customHeight="1" x14ac:dyDescent="0.25">
      <c r="B91" s="133"/>
      <c r="C91" s="132"/>
      <c r="D91" s="132"/>
      <c r="E91" s="132"/>
      <c r="F91" s="132"/>
      <c r="G91" s="132"/>
      <c r="H91" s="132"/>
    </row>
    <row r="92" spans="2:8" ht="14.25" customHeight="1" x14ac:dyDescent="0.25">
      <c r="B92" s="133"/>
      <c r="C92" s="132"/>
      <c r="D92" s="132"/>
      <c r="E92" s="132"/>
      <c r="F92" s="132"/>
      <c r="G92" s="132"/>
      <c r="H92" s="132"/>
    </row>
    <row r="93" spans="2:8" ht="14.25" customHeight="1" x14ac:dyDescent="0.25">
      <c r="B93" s="133"/>
      <c r="C93" s="132"/>
      <c r="D93" s="132"/>
      <c r="E93" s="132"/>
      <c r="F93" s="132"/>
      <c r="G93" s="132"/>
      <c r="H93" s="132"/>
    </row>
    <row r="94" spans="2:8" ht="14.25" customHeight="1" x14ac:dyDescent="0.25">
      <c r="B94" s="133"/>
      <c r="C94" s="132"/>
      <c r="D94" s="132"/>
      <c r="E94" s="132"/>
      <c r="F94" s="132"/>
      <c r="G94" s="132"/>
      <c r="H94" s="132"/>
    </row>
    <row r="95" spans="2:8" ht="14.25" customHeight="1" x14ac:dyDescent="0.25">
      <c r="B95" s="133"/>
      <c r="C95" s="132"/>
      <c r="D95" s="132"/>
      <c r="E95" s="132"/>
      <c r="F95" s="132"/>
      <c r="G95" s="132"/>
      <c r="H95" s="132"/>
    </row>
    <row r="96" spans="2:8" ht="14.25" customHeight="1" x14ac:dyDescent="0.25">
      <c r="B96" s="133"/>
      <c r="C96" s="132"/>
      <c r="D96" s="132"/>
      <c r="E96" s="132"/>
      <c r="F96" s="132"/>
      <c r="G96" s="132"/>
      <c r="H96" s="132"/>
    </row>
    <row r="97" spans="2:8" ht="14.25" customHeight="1" x14ac:dyDescent="0.25">
      <c r="B97" s="133"/>
      <c r="C97" s="132"/>
      <c r="D97" s="132"/>
      <c r="E97" s="132"/>
      <c r="F97" s="132"/>
      <c r="G97" s="132"/>
      <c r="H97" s="132"/>
    </row>
    <row r="98" spans="2:8" ht="14.25" customHeight="1" x14ac:dyDescent="0.25">
      <c r="B98" s="133"/>
      <c r="C98" s="132"/>
      <c r="D98" s="132"/>
      <c r="E98" s="132"/>
      <c r="F98" s="132"/>
      <c r="G98" s="132"/>
      <c r="H98" s="132"/>
    </row>
    <row r="99" spans="2:8" ht="14.25" customHeight="1" x14ac:dyDescent="0.25">
      <c r="B99" s="133"/>
      <c r="C99" s="132"/>
      <c r="D99" s="132"/>
      <c r="E99" s="132"/>
      <c r="F99" s="132"/>
      <c r="G99" s="132"/>
      <c r="H99" s="132"/>
    </row>
    <row r="100" spans="2:8" ht="14.25" customHeight="1" x14ac:dyDescent="0.25">
      <c r="B100" s="133"/>
      <c r="C100" s="132"/>
      <c r="D100" s="132"/>
      <c r="E100" s="132"/>
      <c r="F100" s="132"/>
      <c r="G100" s="132"/>
      <c r="H100" s="132"/>
    </row>
    <row r="101" spans="2:8" ht="14.25" customHeight="1" x14ac:dyDescent="0.25">
      <c r="B101" s="133"/>
      <c r="C101" s="132"/>
      <c r="D101" s="132"/>
      <c r="E101" s="132"/>
      <c r="F101" s="132"/>
      <c r="G101" s="132"/>
      <c r="H101" s="132"/>
    </row>
    <row r="102" spans="2:8" ht="14.25" customHeight="1" x14ac:dyDescent="0.25">
      <c r="B102" s="133"/>
      <c r="C102" s="132"/>
      <c r="D102" s="132"/>
      <c r="E102" s="132"/>
      <c r="F102" s="132"/>
      <c r="G102" s="132"/>
      <c r="H102" s="132"/>
    </row>
    <row r="103" spans="2:8" ht="14.25" customHeight="1" x14ac:dyDescent="0.25">
      <c r="B103" s="133"/>
      <c r="C103" s="132"/>
      <c r="D103" s="132"/>
      <c r="E103" s="132"/>
      <c r="F103" s="132"/>
      <c r="G103" s="132"/>
      <c r="H103" s="132"/>
    </row>
    <row r="104" spans="2:8" ht="14.25" customHeight="1" x14ac:dyDescent="0.25">
      <c r="B104" s="133"/>
      <c r="C104" s="132"/>
      <c r="D104" s="132"/>
      <c r="E104" s="132"/>
      <c r="F104" s="132"/>
      <c r="G104" s="132"/>
      <c r="H104" s="132"/>
    </row>
    <row r="105" spans="2:8" ht="14.25" customHeight="1" x14ac:dyDescent="0.25">
      <c r="B105" s="133"/>
      <c r="C105" s="132"/>
      <c r="D105" s="132"/>
      <c r="E105" s="132"/>
      <c r="F105" s="132"/>
      <c r="G105" s="132"/>
      <c r="H105" s="132"/>
    </row>
    <row r="106" spans="2:8" ht="14.25" customHeight="1" x14ac:dyDescent="0.25">
      <c r="B106" s="133"/>
      <c r="C106" s="132"/>
      <c r="D106" s="132"/>
      <c r="E106" s="132"/>
      <c r="F106" s="132"/>
      <c r="G106" s="132"/>
      <c r="H106" s="132"/>
    </row>
    <row r="107" spans="2:8" ht="14.25" customHeight="1" x14ac:dyDescent="0.25">
      <c r="B107" s="133"/>
      <c r="C107" s="132"/>
      <c r="D107" s="132"/>
      <c r="E107" s="132"/>
      <c r="F107" s="132"/>
      <c r="G107" s="132"/>
      <c r="H107" s="132"/>
    </row>
    <row r="108" spans="2:8" ht="14.25" customHeight="1" x14ac:dyDescent="0.25">
      <c r="B108" s="133"/>
      <c r="C108" s="132"/>
      <c r="D108" s="132"/>
      <c r="E108" s="132"/>
      <c r="F108" s="132"/>
      <c r="G108" s="132"/>
      <c r="H108" s="132"/>
    </row>
    <row r="109" spans="2:8" ht="14.25" customHeight="1" x14ac:dyDescent="0.25">
      <c r="B109" s="133"/>
      <c r="C109" s="132"/>
      <c r="D109" s="132"/>
      <c r="E109" s="132"/>
      <c r="F109" s="132"/>
      <c r="G109" s="132"/>
      <c r="H109" s="132"/>
    </row>
    <row r="110" spans="2:8" ht="14.25" customHeight="1" x14ac:dyDescent="0.25">
      <c r="B110" s="133"/>
      <c r="C110" s="132"/>
      <c r="D110" s="132"/>
      <c r="E110" s="132"/>
      <c r="F110" s="132"/>
      <c r="G110" s="132"/>
      <c r="H110" s="132"/>
    </row>
    <row r="111" spans="2:8" ht="14.25" customHeight="1" x14ac:dyDescent="0.25">
      <c r="B111" s="133"/>
      <c r="C111" s="132"/>
      <c r="D111" s="132"/>
      <c r="E111" s="132"/>
      <c r="F111" s="132"/>
      <c r="G111" s="132"/>
      <c r="H111" s="132"/>
    </row>
    <row r="112" spans="2:8" ht="14.25" customHeight="1" x14ac:dyDescent="0.25">
      <c r="B112" s="133"/>
      <c r="C112" s="132"/>
      <c r="D112" s="132"/>
      <c r="E112" s="132"/>
      <c r="F112" s="132"/>
      <c r="G112" s="132"/>
      <c r="H112" s="132"/>
    </row>
    <row r="113" spans="2:8" ht="14.25" customHeight="1" x14ac:dyDescent="0.25">
      <c r="B113" s="133"/>
      <c r="C113" s="132"/>
      <c r="D113" s="132"/>
      <c r="E113" s="132"/>
      <c r="F113" s="132"/>
      <c r="G113" s="132"/>
      <c r="H113" s="132"/>
    </row>
    <row r="114" spans="2:8" ht="14.25" customHeight="1" x14ac:dyDescent="0.25">
      <c r="B114" s="133"/>
      <c r="C114" s="132"/>
      <c r="D114" s="132"/>
      <c r="E114" s="132"/>
      <c r="F114" s="132"/>
      <c r="G114" s="132"/>
      <c r="H114" s="132"/>
    </row>
    <row r="115" spans="2:8" ht="14.25" customHeight="1" x14ac:dyDescent="0.25">
      <c r="B115" s="133"/>
      <c r="C115" s="132"/>
      <c r="D115" s="132"/>
      <c r="E115" s="132"/>
      <c r="F115" s="132"/>
      <c r="G115" s="132"/>
      <c r="H115" s="132"/>
    </row>
    <row r="116" spans="2:8" ht="14.25" customHeight="1" x14ac:dyDescent="0.25">
      <c r="B116" s="133"/>
      <c r="C116" s="132"/>
      <c r="D116" s="132"/>
      <c r="E116" s="132"/>
      <c r="F116" s="132"/>
      <c r="G116" s="132"/>
      <c r="H116" s="132"/>
    </row>
    <row r="117" spans="2:8" ht="14.25" customHeight="1" x14ac:dyDescent="0.25">
      <c r="B117" s="133"/>
      <c r="C117" s="132"/>
      <c r="D117" s="132"/>
      <c r="E117" s="132"/>
      <c r="F117" s="132"/>
      <c r="G117" s="132"/>
      <c r="H117" s="132"/>
    </row>
    <row r="118" spans="2:8" ht="14.25" customHeight="1" x14ac:dyDescent="0.25">
      <c r="B118" s="133"/>
      <c r="C118" s="132"/>
      <c r="D118" s="132"/>
      <c r="E118" s="132"/>
      <c r="F118" s="132"/>
      <c r="G118" s="132"/>
      <c r="H118" s="132"/>
    </row>
    <row r="119" spans="2:8" ht="14.25" customHeight="1" x14ac:dyDescent="0.25">
      <c r="B119" s="133"/>
      <c r="C119" s="132"/>
      <c r="D119" s="132"/>
      <c r="E119" s="132"/>
      <c r="F119" s="132"/>
      <c r="G119" s="132"/>
      <c r="H119" s="132"/>
    </row>
    <row r="120" spans="2:8" ht="14.25" customHeight="1" x14ac:dyDescent="0.25">
      <c r="B120" s="133"/>
      <c r="C120" s="132"/>
      <c r="D120" s="132"/>
      <c r="E120" s="132"/>
      <c r="F120" s="132"/>
      <c r="G120" s="132"/>
      <c r="H120" s="132"/>
    </row>
    <row r="121" spans="2:8" ht="14.25" customHeight="1" x14ac:dyDescent="0.25">
      <c r="B121" s="133"/>
      <c r="C121" s="132"/>
      <c r="D121" s="132"/>
      <c r="E121" s="132"/>
      <c r="F121" s="132"/>
      <c r="G121" s="132"/>
      <c r="H121" s="132"/>
    </row>
    <row r="122" spans="2:8" ht="14.25" customHeight="1" x14ac:dyDescent="0.25">
      <c r="B122" s="133"/>
      <c r="C122" s="132"/>
      <c r="D122" s="132"/>
      <c r="E122" s="132"/>
      <c r="F122" s="132"/>
      <c r="G122" s="132"/>
      <c r="H122" s="132"/>
    </row>
    <row r="123" spans="2:8" ht="14.25" customHeight="1" x14ac:dyDescent="0.25">
      <c r="B123" s="133"/>
      <c r="C123" s="132"/>
      <c r="D123" s="132"/>
      <c r="E123" s="132"/>
      <c r="F123" s="132"/>
      <c r="G123" s="132"/>
      <c r="H123" s="132"/>
    </row>
    <row r="124" spans="2:8" ht="14.25" customHeight="1" x14ac:dyDescent="0.25">
      <c r="B124" s="133"/>
      <c r="C124" s="132"/>
      <c r="D124" s="132"/>
      <c r="E124" s="132"/>
      <c r="F124" s="132"/>
      <c r="G124" s="132"/>
      <c r="H124" s="132"/>
    </row>
    <row r="125" spans="2:8" ht="14.25" customHeight="1" x14ac:dyDescent="0.25">
      <c r="B125" s="133"/>
      <c r="C125" s="132"/>
      <c r="D125" s="132"/>
      <c r="E125" s="132"/>
      <c r="F125" s="132"/>
      <c r="G125" s="132"/>
      <c r="H125" s="132"/>
    </row>
    <row r="126" spans="2:8" ht="14.25" customHeight="1" x14ac:dyDescent="0.25">
      <c r="B126" s="133"/>
      <c r="C126" s="132"/>
      <c r="D126" s="132"/>
      <c r="E126" s="132"/>
      <c r="F126" s="132"/>
      <c r="G126" s="132"/>
      <c r="H126" s="132"/>
    </row>
    <row r="127" spans="2:8" ht="14.25" customHeight="1" x14ac:dyDescent="0.25">
      <c r="B127" s="133"/>
      <c r="C127" s="132"/>
      <c r="D127" s="132"/>
      <c r="E127" s="132"/>
      <c r="F127" s="132"/>
      <c r="G127" s="132"/>
      <c r="H127" s="132"/>
    </row>
    <row r="128" spans="2:8" ht="14.25" customHeight="1" x14ac:dyDescent="0.25">
      <c r="B128" s="133"/>
      <c r="C128" s="132"/>
      <c r="D128" s="132"/>
      <c r="E128" s="132"/>
      <c r="F128" s="132"/>
      <c r="G128" s="132"/>
      <c r="H128" s="132"/>
    </row>
    <row r="129" spans="2:8" ht="14.25" customHeight="1" x14ac:dyDescent="0.25">
      <c r="B129" s="133"/>
      <c r="C129" s="132"/>
      <c r="D129" s="132"/>
      <c r="E129" s="132"/>
      <c r="F129" s="132"/>
      <c r="G129" s="132"/>
      <c r="H129" s="132"/>
    </row>
    <row r="130" spans="2:8" ht="14.25" customHeight="1" x14ac:dyDescent="0.25">
      <c r="B130" s="133"/>
      <c r="C130" s="132"/>
      <c r="D130" s="132"/>
      <c r="E130" s="132"/>
      <c r="F130" s="132"/>
      <c r="G130" s="132"/>
      <c r="H130" s="132"/>
    </row>
    <row r="131" spans="2:8" ht="14.25" customHeight="1" x14ac:dyDescent="0.25">
      <c r="B131" s="133"/>
      <c r="C131" s="132"/>
      <c r="D131" s="132"/>
      <c r="E131" s="132"/>
      <c r="F131" s="132"/>
      <c r="G131" s="132"/>
      <c r="H131" s="132"/>
    </row>
    <row r="132" spans="2:8" ht="14.25" customHeight="1" x14ac:dyDescent="0.25">
      <c r="B132" s="133"/>
      <c r="C132" s="132"/>
      <c r="D132" s="132"/>
      <c r="E132" s="132"/>
      <c r="F132" s="132"/>
      <c r="G132" s="132"/>
      <c r="H132" s="132"/>
    </row>
    <row r="133" spans="2:8" ht="14.25" customHeight="1" x14ac:dyDescent="0.25">
      <c r="B133" s="133"/>
      <c r="C133" s="132"/>
      <c r="D133" s="132"/>
      <c r="E133" s="132"/>
      <c r="F133" s="132"/>
      <c r="G133" s="132"/>
      <c r="H133" s="132"/>
    </row>
    <row r="134" spans="2:8" ht="14.25" customHeight="1" x14ac:dyDescent="0.25">
      <c r="B134" s="133"/>
      <c r="C134" s="132"/>
      <c r="D134" s="132"/>
      <c r="E134" s="132"/>
      <c r="F134" s="132"/>
      <c r="G134" s="132"/>
      <c r="H134" s="132"/>
    </row>
    <row r="135" spans="2:8" ht="14.25" customHeight="1" x14ac:dyDescent="0.25">
      <c r="B135" s="133"/>
      <c r="C135" s="132"/>
      <c r="D135" s="132"/>
      <c r="E135" s="132"/>
      <c r="F135" s="132"/>
      <c r="G135" s="132"/>
      <c r="H135" s="132"/>
    </row>
    <row r="136" spans="2:8" ht="14.25" customHeight="1" x14ac:dyDescent="0.25">
      <c r="B136" s="133"/>
      <c r="C136" s="132"/>
      <c r="D136" s="132"/>
      <c r="E136" s="132"/>
      <c r="F136" s="132"/>
      <c r="G136" s="132"/>
      <c r="H136" s="132"/>
    </row>
    <row r="137" spans="2:8" ht="14.25" customHeight="1" x14ac:dyDescent="0.25">
      <c r="B137" s="133"/>
      <c r="C137" s="132"/>
      <c r="D137" s="132"/>
      <c r="E137" s="132"/>
      <c r="F137" s="132"/>
      <c r="G137" s="132"/>
      <c r="H137" s="132"/>
    </row>
    <row r="138" spans="2:8" ht="14.25" customHeight="1" x14ac:dyDescent="0.25">
      <c r="B138" s="133"/>
      <c r="C138" s="132"/>
      <c r="D138" s="132"/>
      <c r="E138" s="132"/>
      <c r="F138" s="132"/>
      <c r="G138" s="132"/>
      <c r="H138" s="132"/>
    </row>
    <row r="139" spans="2:8" ht="14.25" customHeight="1" x14ac:dyDescent="0.25">
      <c r="B139" s="133"/>
      <c r="C139" s="132"/>
      <c r="D139" s="132"/>
      <c r="E139" s="132"/>
      <c r="F139" s="132"/>
      <c r="G139" s="132"/>
      <c r="H139" s="132"/>
    </row>
    <row r="140" spans="2:8" ht="14.25" customHeight="1" x14ac:dyDescent="0.25">
      <c r="B140" s="133"/>
      <c r="C140" s="132"/>
      <c r="D140" s="132"/>
      <c r="E140" s="132"/>
      <c r="F140" s="132"/>
      <c r="G140" s="132"/>
      <c r="H140" s="132"/>
    </row>
    <row r="141" spans="2:8" ht="14.25" customHeight="1" x14ac:dyDescent="0.25">
      <c r="B141" s="133"/>
      <c r="C141" s="132"/>
      <c r="D141" s="132"/>
      <c r="E141" s="132"/>
      <c r="F141" s="132"/>
      <c r="G141" s="132"/>
      <c r="H141" s="132"/>
    </row>
    <row r="142" spans="2:8" ht="14.25" customHeight="1" x14ac:dyDescent="0.25">
      <c r="B142" s="133"/>
      <c r="C142" s="132"/>
      <c r="D142" s="132"/>
      <c r="E142" s="132"/>
      <c r="F142" s="132"/>
      <c r="G142" s="132"/>
      <c r="H142" s="132"/>
    </row>
    <row r="143" spans="2:8" ht="14.25" customHeight="1" x14ac:dyDescent="0.25">
      <c r="B143" s="133"/>
      <c r="C143" s="132"/>
      <c r="D143" s="132"/>
      <c r="E143" s="132"/>
      <c r="F143" s="132"/>
      <c r="G143" s="132"/>
      <c r="H143" s="132"/>
    </row>
    <row r="144" spans="2:8" ht="14.25" customHeight="1" x14ac:dyDescent="0.25">
      <c r="B144" s="133"/>
      <c r="C144" s="132"/>
      <c r="D144" s="132"/>
      <c r="E144" s="132"/>
      <c r="F144" s="132"/>
      <c r="G144" s="132"/>
      <c r="H144" s="132"/>
    </row>
    <row r="145" spans="2:8" ht="14.25" customHeight="1" x14ac:dyDescent="0.25">
      <c r="B145" s="133"/>
      <c r="C145" s="132"/>
      <c r="D145" s="132"/>
      <c r="E145" s="132"/>
      <c r="F145" s="132"/>
      <c r="G145" s="132"/>
      <c r="H145" s="132"/>
    </row>
    <row r="146" spans="2:8" ht="14.25" customHeight="1" x14ac:dyDescent="0.25">
      <c r="B146" s="133"/>
      <c r="C146" s="132"/>
      <c r="D146" s="132"/>
      <c r="E146" s="132"/>
      <c r="F146" s="132"/>
      <c r="G146" s="132"/>
      <c r="H146" s="132"/>
    </row>
    <row r="147" spans="2:8" ht="14.25" customHeight="1" x14ac:dyDescent="0.25">
      <c r="B147" s="133"/>
      <c r="C147" s="132"/>
      <c r="D147" s="132"/>
      <c r="E147" s="132"/>
      <c r="F147" s="132"/>
      <c r="G147" s="132"/>
      <c r="H147" s="132"/>
    </row>
    <row r="148" spans="2:8" ht="14.25" customHeight="1" x14ac:dyDescent="0.25">
      <c r="B148" s="133"/>
      <c r="C148" s="132"/>
      <c r="D148" s="132"/>
      <c r="E148" s="132"/>
      <c r="F148" s="132"/>
      <c r="G148" s="132"/>
      <c r="H148" s="132"/>
    </row>
    <row r="149" spans="2:8" ht="14.25" customHeight="1" x14ac:dyDescent="0.25">
      <c r="B149" s="133"/>
      <c r="C149" s="132"/>
      <c r="D149" s="132"/>
      <c r="E149" s="132"/>
      <c r="F149" s="132"/>
      <c r="G149" s="132"/>
      <c r="H149" s="132"/>
    </row>
    <row r="150" spans="2:8" ht="14.25" customHeight="1" x14ac:dyDescent="0.25">
      <c r="B150" s="133"/>
      <c r="C150" s="132"/>
      <c r="D150" s="132"/>
      <c r="E150" s="132"/>
      <c r="F150" s="132"/>
      <c r="G150" s="132"/>
      <c r="H150" s="132"/>
    </row>
    <row r="151" spans="2:8" ht="14.25" customHeight="1" x14ac:dyDescent="0.25">
      <c r="B151" s="133"/>
      <c r="C151" s="132"/>
      <c r="D151" s="132"/>
      <c r="E151" s="132"/>
      <c r="F151" s="132"/>
      <c r="G151" s="132"/>
      <c r="H151" s="132"/>
    </row>
    <row r="152" spans="2:8" ht="14.25" customHeight="1" x14ac:dyDescent="0.25">
      <c r="B152" s="133"/>
      <c r="C152" s="132"/>
      <c r="D152" s="132"/>
      <c r="E152" s="132"/>
      <c r="F152" s="132"/>
      <c r="G152" s="132"/>
      <c r="H152" s="132"/>
    </row>
    <row r="153" spans="2:8" ht="14.25" customHeight="1" x14ac:dyDescent="0.25">
      <c r="B153" s="133"/>
      <c r="C153" s="132"/>
      <c r="D153" s="132"/>
      <c r="E153" s="132"/>
      <c r="F153" s="132"/>
      <c r="G153" s="132"/>
      <c r="H153" s="132"/>
    </row>
    <row r="154" spans="2:8" ht="14.25" customHeight="1" x14ac:dyDescent="0.25">
      <c r="B154" s="133"/>
      <c r="C154" s="132"/>
      <c r="D154" s="132"/>
      <c r="E154" s="132"/>
      <c r="F154" s="132"/>
      <c r="G154" s="132"/>
      <c r="H154" s="132"/>
    </row>
    <row r="155" spans="2:8" ht="14.25" customHeight="1" x14ac:dyDescent="0.25">
      <c r="B155" s="133"/>
      <c r="C155" s="132"/>
      <c r="D155" s="132"/>
      <c r="E155" s="132"/>
      <c r="F155" s="132"/>
      <c r="G155" s="132"/>
      <c r="H155" s="132"/>
    </row>
    <row r="156" spans="2:8" ht="14.25" customHeight="1" x14ac:dyDescent="0.25">
      <c r="B156" s="133"/>
      <c r="C156" s="132"/>
      <c r="D156" s="132"/>
      <c r="E156" s="132"/>
      <c r="F156" s="132"/>
      <c r="G156" s="132"/>
      <c r="H156" s="132"/>
    </row>
    <row r="157" spans="2:8" ht="14.25" customHeight="1" x14ac:dyDescent="0.25">
      <c r="B157" s="133"/>
      <c r="C157" s="132"/>
      <c r="D157" s="132"/>
      <c r="E157" s="132"/>
      <c r="F157" s="132"/>
      <c r="G157" s="132"/>
      <c r="H157" s="132"/>
    </row>
    <row r="158" spans="2:8" ht="14.25" customHeight="1" x14ac:dyDescent="0.25">
      <c r="B158" s="133"/>
      <c r="C158" s="132"/>
      <c r="D158" s="132"/>
      <c r="E158" s="132"/>
      <c r="F158" s="132"/>
      <c r="G158" s="132"/>
      <c r="H158" s="132"/>
    </row>
    <row r="159" spans="2:8" ht="14.25" customHeight="1" x14ac:dyDescent="0.25">
      <c r="B159" s="133"/>
      <c r="C159" s="132"/>
      <c r="D159" s="132"/>
      <c r="E159" s="132"/>
      <c r="F159" s="132"/>
      <c r="G159" s="132"/>
      <c r="H159" s="132"/>
    </row>
    <row r="160" spans="2:8" ht="14.25" customHeight="1" x14ac:dyDescent="0.25">
      <c r="B160" s="133"/>
      <c r="C160" s="132"/>
      <c r="D160" s="132"/>
      <c r="E160" s="132"/>
      <c r="F160" s="132"/>
      <c r="G160" s="132"/>
      <c r="H160" s="132"/>
    </row>
    <row r="161" spans="2:8" ht="14.25" customHeight="1" x14ac:dyDescent="0.25">
      <c r="B161" s="133"/>
      <c r="C161" s="132"/>
      <c r="D161" s="132"/>
      <c r="E161" s="132"/>
      <c r="F161" s="132"/>
      <c r="G161" s="132"/>
      <c r="H161" s="132"/>
    </row>
    <row r="162" spans="2:8" ht="14.25" customHeight="1" x14ac:dyDescent="0.25">
      <c r="B162" s="133"/>
      <c r="C162" s="132"/>
      <c r="D162" s="132"/>
      <c r="E162" s="132"/>
      <c r="F162" s="132"/>
      <c r="G162" s="132"/>
      <c r="H162" s="132"/>
    </row>
    <row r="163" spans="2:8" ht="14.25" customHeight="1" x14ac:dyDescent="0.25">
      <c r="B163" s="133"/>
      <c r="C163" s="132"/>
      <c r="D163" s="132"/>
      <c r="E163" s="132"/>
      <c r="F163" s="132"/>
      <c r="G163" s="132"/>
      <c r="H163" s="132"/>
    </row>
    <row r="164" spans="2:8" ht="14.25" customHeight="1" x14ac:dyDescent="0.25">
      <c r="B164" s="133"/>
      <c r="C164" s="132"/>
      <c r="D164" s="132"/>
      <c r="E164" s="132"/>
      <c r="F164" s="132"/>
      <c r="G164" s="132"/>
      <c r="H164" s="132"/>
    </row>
    <row r="165" spans="2:8" ht="14.25" customHeight="1" x14ac:dyDescent="0.25">
      <c r="B165" s="133"/>
      <c r="C165" s="132"/>
      <c r="D165" s="132"/>
      <c r="E165" s="132"/>
      <c r="F165" s="132"/>
      <c r="G165" s="132"/>
      <c r="H165" s="132"/>
    </row>
    <row r="166" spans="2:8" ht="14.25" customHeight="1" x14ac:dyDescent="0.25">
      <c r="B166" s="133"/>
      <c r="C166" s="132"/>
      <c r="D166" s="132"/>
      <c r="E166" s="132"/>
      <c r="F166" s="132"/>
      <c r="G166" s="132"/>
      <c r="H166" s="132"/>
    </row>
    <row r="167" spans="2:8" ht="14.25" customHeight="1" x14ac:dyDescent="0.25">
      <c r="B167" s="133"/>
      <c r="C167" s="132"/>
      <c r="D167" s="132"/>
      <c r="E167" s="132"/>
      <c r="F167" s="132"/>
      <c r="G167" s="132"/>
      <c r="H167" s="132"/>
    </row>
    <row r="168" spans="2:8" ht="14.25" customHeight="1" x14ac:dyDescent="0.25">
      <c r="B168" s="133"/>
      <c r="C168" s="132"/>
      <c r="D168" s="132"/>
      <c r="E168" s="132"/>
      <c r="F168" s="132"/>
      <c r="G168" s="132"/>
      <c r="H168" s="132"/>
    </row>
    <row r="169" spans="2:8" ht="14.25" customHeight="1" x14ac:dyDescent="0.25">
      <c r="B169" s="133"/>
      <c r="C169" s="132"/>
      <c r="D169" s="132"/>
      <c r="E169" s="132"/>
      <c r="F169" s="132"/>
      <c r="G169" s="132"/>
      <c r="H169" s="132"/>
    </row>
    <row r="170" spans="2:8" ht="14.25" customHeight="1" x14ac:dyDescent="0.25">
      <c r="B170" s="133"/>
      <c r="C170" s="132"/>
      <c r="D170" s="132"/>
      <c r="E170" s="132"/>
      <c r="F170" s="132"/>
      <c r="G170" s="132"/>
      <c r="H170" s="132"/>
    </row>
    <row r="171" spans="2:8" ht="14.25" customHeight="1" x14ac:dyDescent="0.25">
      <c r="B171" s="133"/>
      <c r="C171" s="132"/>
      <c r="D171" s="132"/>
      <c r="E171" s="132"/>
      <c r="F171" s="132"/>
      <c r="G171" s="132"/>
      <c r="H171" s="132"/>
    </row>
    <row r="172" spans="2:8" ht="14.25" customHeight="1" x14ac:dyDescent="0.25">
      <c r="B172" s="133"/>
      <c r="C172" s="132"/>
      <c r="D172" s="132"/>
      <c r="E172" s="132"/>
      <c r="F172" s="132"/>
      <c r="G172" s="132"/>
      <c r="H172" s="132"/>
    </row>
    <row r="173" spans="2:8" ht="14.25" customHeight="1" x14ac:dyDescent="0.25">
      <c r="B173" s="133"/>
      <c r="C173" s="132"/>
      <c r="D173" s="132"/>
      <c r="E173" s="132"/>
      <c r="F173" s="132"/>
      <c r="G173" s="132"/>
      <c r="H173" s="132"/>
    </row>
    <row r="174" spans="2:8" ht="14.25" customHeight="1" x14ac:dyDescent="0.25">
      <c r="B174" s="133"/>
      <c r="C174" s="132"/>
      <c r="D174" s="132"/>
      <c r="E174" s="132"/>
      <c r="F174" s="132"/>
      <c r="G174" s="132"/>
      <c r="H174" s="132"/>
    </row>
    <row r="175" spans="2:8" ht="14.25" customHeight="1" x14ac:dyDescent="0.25">
      <c r="B175" s="133"/>
      <c r="C175" s="132"/>
      <c r="D175" s="132"/>
      <c r="E175" s="132"/>
      <c r="F175" s="132"/>
      <c r="G175" s="132"/>
      <c r="H175" s="132"/>
    </row>
    <row r="176" spans="2:8" ht="14.25" customHeight="1" x14ac:dyDescent="0.25">
      <c r="B176" s="133"/>
      <c r="C176" s="132"/>
      <c r="D176" s="132"/>
      <c r="E176" s="132"/>
      <c r="F176" s="132"/>
      <c r="G176" s="132"/>
      <c r="H176" s="132"/>
    </row>
    <row r="177" spans="2:8" ht="14.25" customHeight="1" x14ac:dyDescent="0.25">
      <c r="B177" s="133"/>
      <c r="C177" s="132"/>
      <c r="D177" s="132"/>
      <c r="E177" s="132"/>
      <c r="F177" s="132"/>
      <c r="G177" s="132"/>
      <c r="H177" s="132"/>
    </row>
    <row r="178" spans="2:8" ht="14.25" customHeight="1" x14ac:dyDescent="0.25">
      <c r="B178" s="133"/>
      <c r="C178" s="132"/>
      <c r="D178" s="132"/>
      <c r="E178" s="132"/>
      <c r="F178" s="132"/>
      <c r="G178" s="132"/>
      <c r="H178" s="132"/>
    </row>
    <row r="179" spans="2:8" ht="14.25" customHeight="1" x14ac:dyDescent="0.25">
      <c r="B179" s="133"/>
      <c r="C179" s="132"/>
      <c r="D179" s="132"/>
      <c r="E179" s="132"/>
      <c r="F179" s="132"/>
      <c r="G179" s="132"/>
      <c r="H179" s="132"/>
    </row>
    <row r="180" spans="2:8" ht="14.25" customHeight="1" x14ac:dyDescent="0.25">
      <c r="B180" s="133"/>
      <c r="C180" s="132"/>
      <c r="D180" s="132"/>
      <c r="E180" s="132"/>
      <c r="F180" s="132"/>
      <c r="G180" s="132"/>
      <c r="H180" s="132"/>
    </row>
    <row r="181" spans="2:8" ht="14.25" customHeight="1" x14ac:dyDescent="0.25">
      <c r="B181" s="133"/>
      <c r="C181" s="132"/>
      <c r="D181" s="132"/>
      <c r="E181" s="132"/>
      <c r="F181" s="132"/>
      <c r="G181" s="132"/>
      <c r="H181" s="132"/>
    </row>
    <row r="182" spans="2:8" ht="14.25" customHeight="1" x14ac:dyDescent="0.25">
      <c r="B182" s="133"/>
      <c r="C182" s="132"/>
      <c r="D182" s="132"/>
      <c r="E182" s="132"/>
      <c r="F182" s="132"/>
      <c r="G182" s="132"/>
      <c r="H182" s="132"/>
    </row>
    <row r="183" spans="2:8" ht="14.25" customHeight="1" x14ac:dyDescent="0.25">
      <c r="B183" s="133"/>
      <c r="C183" s="132"/>
      <c r="D183" s="132"/>
      <c r="E183" s="132"/>
      <c r="F183" s="132"/>
      <c r="G183" s="132"/>
      <c r="H183" s="132"/>
    </row>
    <row r="184" spans="2:8" ht="14.25" customHeight="1" x14ac:dyDescent="0.25">
      <c r="B184" s="133"/>
      <c r="C184" s="132"/>
      <c r="D184" s="132"/>
      <c r="E184" s="132"/>
      <c r="F184" s="132"/>
      <c r="G184" s="132"/>
      <c r="H184" s="132"/>
    </row>
    <row r="185" spans="2:8" ht="14.25" customHeight="1" x14ac:dyDescent="0.25">
      <c r="B185" s="133"/>
      <c r="C185" s="132"/>
      <c r="D185" s="132"/>
      <c r="E185" s="132"/>
      <c r="F185" s="132"/>
      <c r="G185" s="132"/>
      <c r="H185" s="132"/>
    </row>
    <row r="186" spans="2:8" ht="14.25" customHeight="1" x14ac:dyDescent="0.25">
      <c r="B186" s="133"/>
      <c r="C186" s="132"/>
      <c r="D186" s="132"/>
      <c r="E186" s="132"/>
      <c r="F186" s="132"/>
      <c r="G186" s="132"/>
      <c r="H186" s="132"/>
    </row>
    <row r="187" spans="2:8" ht="14.25" customHeight="1" x14ac:dyDescent="0.25">
      <c r="B187" s="133"/>
      <c r="C187" s="132"/>
      <c r="D187" s="132"/>
      <c r="E187" s="132"/>
      <c r="F187" s="132"/>
      <c r="G187" s="132"/>
      <c r="H187" s="132"/>
    </row>
    <row r="188" spans="2:8" ht="14.25" customHeight="1" x14ac:dyDescent="0.25">
      <c r="B188" s="133"/>
      <c r="C188" s="132"/>
      <c r="D188" s="132"/>
      <c r="E188" s="132"/>
      <c r="F188" s="132"/>
      <c r="G188" s="132"/>
      <c r="H188" s="132"/>
    </row>
    <row r="189" spans="2:8" ht="14.25" customHeight="1" x14ac:dyDescent="0.25">
      <c r="B189" s="133"/>
      <c r="C189" s="132"/>
      <c r="D189" s="132"/>
      <c r="E189" s="132"/>
      <c r="F189" s="132"/>
      <c r="G189" s="132"/>
      <c r="H189" s="132"/>
    </row>
    <row r="190" spans="2:8" ht="14.25" customHeight="1" x14ac:dyDescent="0.25">
      <c r="B190" s="133"/>
      <c r="C190" s="132"/>
      <c r="D190" s="132"/>
      <c r="E190" s="132"/>
      <c r="F190" s="132"/>
      <c r="G190" s="132"/>
      <c r="H190" s="132"/>
    </row>
    <row r="191" spans="2:8" ht="14.25" customHeight="1" x14ac:dyDescent="0.25">
      <c r="B191" s="133"/>
      <c r="C191" s="132"/>
      <c r="D191" s="132"/>
      <c r="E191" s="132"/>
      <c r="F191" s="132"/>
      <c r="G191" s="132"/>
      <c r="H191" s="132"/>
    </row>
    <row r="192" spans="2:8" ht="14.25" customHeight="1" x14ac:dyDescent="0.25">
      <c r="B192" s="133"/>
      <c r="C192" s="132"/>
      <c r="D192" s="132"/>
      <c r="E192" s="132"/>
      <c r="F192" s="132"/>
      <c r="G192" s="132"/>
      <c r="H192" s="132"/>
    </row>
    <row r="193" spans="2:8" ht="14.25" customHeight="1" x14ac:dyDescent="0.25">
      <c r="B193" s="133"/>
      <c r="C193" s="132"/>
      <c r="D193" s="132"/>
      <c r="E193" s="132"/>
      <c r="F193" s="132"/>
      <c r="G193" s="132"/>
      <c r="H193" s="132"/>
    </row>
    <row r="194" spans="2:8" ht="14.25" customHeight="1" x14ac:dyDescent="0.25">
      <c r="B194" s="133"/>
      <c r="C194" s="132"/>
      <c r="D194" s="132"/>
      <c r="E194" s="132"/>
      <c r="F194" s="132"/>
      <c r="G194" s="132"/>
      <c r="H194" s="132"/>
    </row>
    <row r="195" spans="2:8" ht="14.25" customHeight="1" x14ac:dyDescent="0.25">
      <c r="B195" s="133"/>
      <c r="C195" s="132"/>
      <c r="D195" s="132"/>
      <c r="E195" s="132"/>
      <c r="F195" s="132"/>
      <c r="G195" s="132"/>
      <c r="H195" s="132"/>
    </row>
    <row r="196" spans="2:8" ht="14.25" customHeight="1" x14ac:dyDescent="0.25">
      <c r="B196" s="133"/>
      <c r="C196" s="132"/>
      <c r="D196" s="132"/>
      <c r="E196" s="132"/>
      <c r="F196" s="132"/>
      <c r="G196" s="132"/>
      <c r="H196" s="132"/>
    </row>
    <row r="197" spans="2:8" ht="14.25" customHeight="1" x14ac:dyDescent="0.25">
      <c r="B197" s="133"/>
      <c r="C197" s="132"/>
      <c r="D197" s="132"/>
      <c r="E197" s="132"/>
      <c r="F197" s="132"/>
      <c r="G197" s="132"/>
      <c r="H197" s="132"/>
    </row>
    <row r="198" spans="2:8" ht="14.25" customHeight="1" x14ac:dyDescent="0.25">
      <c r="B198" s="133"/>
      <c r="C198" s="132"/>
      <c r="D198" s="132"/>
      <c r="E198" s="132"/>
      <c r="F198" s="132"/>
      <c r="G198" s="132"/>
      <c r="H198" s="132"/>
    </row>
    <row r="199" spans="2:8" ht="14.25" customHeight="1" x14ac:dyDescent="0.25">
      <c r="B199" s="133"/>
      <c r="C199" s="132"/>
      <c r="D199" s="132"/>
      <c r="E199" s="132"/>
      <c r="F199" s="132"/>
      <c r="G199" s="132"/>
      <c r="H199" s="132"/>
    </row>
    <row r="200" spans="2:8" ht="14.25" customHeight="1" x14ac:dyDescent="0.25">
      <c r="B200" s="133"/>
      <c r="C200" s="132"/>
      <c r="D200" s="132"/>
      <c r="E200" s="132"/>
      <c r="F200" s="132"/>
      <c r="G200" s="132"/>
      <c r="H200" s="132"/>
    </row>
    <row r="201" spans="2:8" ht="14.25" customHeight="1" x14ac:dyDescent="0.25">
      <c r="B201" s="133"/>
      <c r="C201" s="132"/>
      <c r="D201" s="132"/>
      <c r="E201" s="132"/>
      <c r="F201" s="132"/>
      <c r="G201" s="132"/>
      <c r="H201" s="132"/>
    </row>
    <row r="202" spans="2:8" ht="14.25" customHeight="1" x14ac:dyDescent="0.25">
      <c r="B202" s="133"/>
      <c r="C202" s="132"/>
      <c r="D202" s="132"/>
      <c r="E202" s="132"/>
      <c r="F202" s="132"/>
      <c r="G202" s="132"/>
      <c r="H202" s="132"/>
    </row>
    <row r="203" spans="2:8" ht="14.25" customHeight="1" x14ac:dyDescent="0.25">
      <c r="B203" s="133"/>
      <c r="C203" s="132"/>
      <c r="D203" s="132"/>
      <c r="E203" s="132"/>
      <c r="F203" s="132"/>
      <c r="G203" s="132"/>
      <c r="H203" s="132"/>
    </row>
    <row r="204" spans="2:8" ht="14.25" customHeight="1" x14ac:dyDescent="0.25">
      <c r="B204" s="133"/>
      <c r="C204" s="132"/>
      <c r="D204" s="132"/>
      <c r="E204" s="132"/>
      <c r="F204" s="132"/>
      <c r="G204" s="132"/>
      <c r="H204" s="132"/>
    </row>
    <row r="205" spans="2:8" ht="14.25" customHeight="1" x14ac:dyDescent="0.25">
      <c r="B205" s="133"/>
      <c r="C205" s="132"/>
      <c r="D205" s="132"/>
      <c r="E205" s="132"/>
      <c r="F205" s="132"/>
      <c r="G205" s="132"/>
      <c r="H205" s="132"/>
    </row>
    <row r="206" spans="2:8" ht="14.25" customHeight="1" x14ac:dyDescent="0.25">
      <c r="B206" s="133"/>
      <c r="C206" s="132"/>
      <c r="D206" s="132"/>
      <c r="E206" s="132"/>
      <c r="F206" s="132"/>
      <c r="G206" s="132"/>
      <c r="H206" s="132"/>
    </row>
    <row r="207" spans="2:8" ht="14.25" customHeight="1" x14ac:dyDescent="0.25">
      <c r="B207" s="133"/>
      <c r="C207" s="132"/>
      <c r="D207" s="132"/>
      <c r="E207" s="132"/>
      <c r="F207" s="132"/>
      <c r="G207" s="132"/>
      <c r="H207" s="132"/>
    </row>
    <row r="208" spans="2:8" ht="14.25" customHeight="1" x14ac:dyDescent="0.25">
      <c r="B208" s="133"/>
      <c r="C208" s="132"/>
      <c r="D208" s="132"/>
      <c r="E208" s="132"/>
      <c r="F208" s="132"/>
      <c r="G208" s="132"/>
      <c r="H208" s="132"/>
    </row>
    <row r="209" spans="2:8" ht="14.25" customHeight="1" x14ac:dyDescent="0.25">
      <c r="B209" s="133"/>
      <c r="C209" s="132"/>
      <c r="D209" s="132"/>
      <c r="E209" s="132"/>
      <c r="F209" s="132"/>
      <c r="G209" s="132"/>
      <c r="H209" s="132"/>
    </row>
    <row r="210" spans="2:8" ht="14.25" customHeight="1" x14ac:dyDescent="0.25">
      <c r="B210" s="133"/>
      <c r="C210" s="132"/>
      <c r="D210" s="132"/>
      <c r="E210" s="132"/>
      <c r="F210" s="132"/>
      <c r="G210" s="132"/>
      <c r="H210" s="132"/>
    </row>
    <row r="211" spans="2:8" ht="14.25" customHeight="1" x14ac:dyDescent="0.25">
      <c r="B211" s="133"/>
      <c r="C211" s="132"/>
      <c r="D211" s="132"/>
      <c r="E211" s="132"/>
      <c r="F211" s="132"/>
      <c r="G211" s="132"/>
      <c r="H211" s="132"/>
    </row>
    <row r="212" spans="2:8" ht="14.25" customHeight="1" x14ac:dyDescent="0.25">
      <c r="B212" s="133"/>
      <c r="C212" s="132"/>
      <c r="D212" s="132"/>
      <c r="E212" s="132"/>
      <c r="F212" s="132"/>
      <c r="G212" s="132"/>
      <c r="H212" s="132"/>
    </row>
    <row r="213" spans="2:8" ht="14.25" customHeight="1" x14ac:dyDescent="0.25">
      <c r="B213" s="133"/>
      <c r="C213" s="132"/>
      <c r="D213" s="132"/>
      <c r="E213" s="132"/>
      <c r="F213" s="132"/>
      <c r="G213" s="132"/>
      <c r="H213" s="132"/>
    </row>
    <row r="214" spans="2:8" ht="14.25" customHeight="1" x14ac:dyDescent="0.25">
      <c r="B214" s="133"/>
      <c r="C214" s="132"/>
      <c r="D214" s="132"/>
      <c r="E214" s="132"/>
      <c r="F214" s="132"/>
      <c r="G214" s="132"/>
      <c r="H214" s="132"/>
    </row>
    <row r="215" spans="2:8" ht="14.25" customHeight="1" x14ac:dyDescent="0.25">
      <c r="B215" s="133"/>
      <c r="C215" s="132"/>
      <c r="D215" s="132"/>
      <c r="E215" s="132"/>
      <c r="F215" s="132"/>
      <c r="G215" s="132"/>
      <c r="H215" s="132"/>
    </row>
    <row r="216" spans="2:8" ht="14.25" customHeight="1" x14ac:dyDescent="0.25">
      <c r="B216" s="133"/>
      <c r="C216" s="132"/>
      <c r="D216" s="132"/>
      <c r="E216" s="132"/>
      <c r="F216" s="132"/>
      <c r="G216" s="132"/>
      <c r="H216" s="132"/>
    </row>
    <row r="217" spans="2:8" ht="14.25" customHeight="1" x14ac:dyDescent="0.25">
      <c r="B217" s="133"/>
      <c r="C217" s="132"/>
      <c r="D217" s="132"/>
      <c r="E217" s="132"/>
      <c r="F217" s="132"/>
      <c r="G217" s="132"/>
      <c r="H217" s="132"/>
    </row>
    <row r="218" spans="2:8" ht="14.25" customHeight="1" x14ac:dyDescent="0.25">
      <c r="B218" s="133"/>
      <c r="C218" s="132"/>
      <c r="D218" s="132"/>
      <c r="E218" s="132"/>
      <c r="F218" s="132"/>
      <c r="G218" s="132"/>
      <c r="H218" s="132"/>
    </row>
    <row r="219" spans="2:8" ht="14.25" customHeight="1" x14ac:dyDescent="0.25">
      <c r="B219" s="133"/>
      <c r="C219" s="132"/>
      <c r="D219" s="132"/>
      <c r="E219" s="132"/>
      <c r="F219" s="132"/>
      <c r="G219" s="132"/>
      <c r="H219" s="132"/>
    </row>
    <row r="220" spans="2:8" ht="14.25" customHeight="1" x14ac:dyDescent="0.25">
      <c r="B220" s="133"/>
      <c r="C220" s="132"/>
      <c r="D220" s="132"/>
      <c r="E220" s="132"/>
      <c r="F220" s="132"/>
      <c r="G220" s="132"/>
      <c r="H220" s="132"/>
    </row>
    <row r="221" spans="2:8" ht="14.25" customHeight="1" x14ac:dyDescent="0.25">
      <c r="B221" s="133"/>
      <c r="C221" s="132"/>
      <c r="D221" s="132"/>
      <c r="E221" s="132"/>
      <c r="F221" s="132"/>
      <c r="G221" s="132"/>
      <c r="H221" s="132"/>
    </row>
    <row r="222" spans="2:8" ht="14.25" customHeight="1" x14ac:dyDescent="0.25">
      <c r="B222" s="133"/>
      <c r="C222" s="132"/>
      <c r="D222" s="132"/>
      <c r="E222" s="132"/>
      <c r="F222" s="132"/>
      <c r="G222" s="132"/>
      <c r="H222" s="132"/>
    </row>
    <row r="223" spans="2:8" ht="14.25" customHeight="1" x14ac:dyDescent="0.25">
      <c r="B223" s="133"/>
      <c r="C223" s="132"/>
      <c r="D223" s="132"/>
      <c r="E223" s="132"/>
      <c r="F223" s="132"/>
      <c r="G223" s="132"/>
      <c r="H223" s="132"/>
    </row>
    <row r="224" spans="2:8" ht="14.25" customHeight="1" x14ac:dyDescent="0.25">
      <c r="B224" s="133"/>
      <c r="C224" s="132"/>
      <c r="D224" s="132"/>
      <c r="E224" s="132"/>
      <c r="F224" s="132"/>
      <c r="G224" s="132"/>
      <c r="H224" s="132"/>
    </row>
    <row r="225" spans="2:8" ht="14.25" customHeight="1" x14ac:dyDescent="0.25">
      <c r="B225" s="133"/>
      <c r="C225" s="132"/>
      <c r="D225" s="132"/>
      <c r="E225" s="132"/>
      <c r="F225" s="132"/>
      <c r="G225" s="132"/>
      <c r="H225" s="132"/>
    </row>
    <row r="226" spans="2:8" ht="14.25" customHeight="1" x14ac:dyDescent="0.25">
      <c r="B226" s="133"/>
      <c r="C226" s="132"/>
      <c r="D226" s="132"/>
      <c r="E226" s="132"/>
      <c r="F226" s="132"/>
      <c r="G226" s="132"/>
      <c r="H226" s="132"/>
    </row>
    <row r="227" spans="2:8" ht="14.25" customHeight="1" x14ac:dyDescent="0.25">
      <c r="B227" s="133"/>
      <c r="C227" s="132"/>
      <c r="D227" s="132"/>
      <c r="E227" s="132"/>
      <c r="F227" s="132"/>
      <c r="G227" s="132"/>
      <c r="H227" s="132"/>
    </row>
    <row r="228" spans="2:8" ht="14.25" customHeight="1" x14ac:dyDescent="0.25">
      <c r="B228" s="133"/>
      <c r="C228" s="132"/>
      <c r="D228" s="132"/>
      <c r="E228" s="132"/>
      <c r="F228" s="132"/>
      <c r="G228" s="132"/>
      <c r="H228" s="132"/>
    </row>
    <row r="229" spans="2:8" ht="14.25" customHeight="1" x14ac:dyDescent="0.25">
      <c r="B229" s="133"/>
      <c r="C229" s="132"/>
      <c r="D229" s="132"/>
      <c r="E229" s="132"/>
      <c r="F229" s="132"/>
      <c r="G229" s="132"/>
      <c r="H229" s="132"/>
    </row>
    <row r="230" spans="2:8" ht="14.25" customHeight="1" x14ac:dyDescent="0.25">
      <c r="B230" s="133"/>
      <c r="C230" s="132"/>
      <c r="D230" s="132"/>
      <c r="E230" s="132"/>
      <c r="F230" s="132"/>
      <c r="G230" s="132"/>
      <c r="H230" s="132"/>
    </row>
    <row r="231" spans="2:8" ht="14.25" customHeight="1" x14ac:dyDescent="0.25">
      <c r="B231" s="133"/>
      <c r="C231" s="132"/>
      <c r="D231" s="132"/>
      <c r="E231" s="132"/>
      <c r="F231" s="132"/>
      <c r="G231" s="132"/>
      <c r="H231" s="132"/>
    </row>
    <row r="232" spans="2:8" ht="14.25" customHeight="1" x14ac:dyDescent="0.25">
      <c r="B232" s="133"/>
      <c r="C232" s="132"/>
      <c r="D232" s="132"/>
      <c r="E232" s="132"/>
      <c r="F232" s="132"/>
      <c r="G232" s="132"/>
      <c r="H232" s="132"/>
    </row>
    <row r="233" spans="2:8" ht="14.25" customHeight="1" x14ac:dyDescent="0.25">
      <c r="B233" s="133"/>
      <c r="C233" s="132"/>
      <c r="D233" s="132"/>
      <c r="E233" s="132"/>
      <c r="F233" s="132"/>
      <c r="G233" s="132"/>
      <c r="H233" s="132"/>
    </row>
    <row r="234" spans="2:8" ht="14.25" customHeight="1" x14ac:dyDescent="0.25">
      <c r="B234" s="133"/>
      <c r="C234" s="132"/>
      <c r="D234" s="132"/>
      <c r="E234" s="132"/>
      <c r="F234" s="132"/>
      <c r="G234" s="132"/>
      <c r="H234" s="132"/>
    </row>
    <row r="235" spans="2:8" ht="14.25" customHeight="1" x14ac:dyDescent="0.25">
      <c r="B235" s="133"/>
      <c r="C235" s="132"/>
      <c r="D235" s="132"/>
      <c r="E235" s="132"/>
      <c r="F235" s="132"/>
      <c r="G235" s="132"/>
      <c r="H235" s="132"/>
    </row>
    <row r="236" spans="2:8" ht="14.25" customHeight="1" x14ac:dyDescent="0.25">
      <c r="B236" s="133"/>
      <c r="C236" s="132"/>
      <c r="D236" s="132"/>
      <c r="E236" s="132"/>
      <c r="F236" s="132"/>
      <c r="G236" s="132"/>
      <c r="H236" s="132"/>
    </row>
    <row r="237" spans="2:8" ht="14.25" customHeight="1" x14ac:dyDescent="0.25">
      <c r="B237" s="133"/>
      <c r="C237" s="132"/>
      <c r="D237" s="132"/>
      <c r="E237" s="132"/>
      <c r="F237" s="132"/>
      <c r="G237" s="132"/>
      <c r="H237" s="132"/>
    </row>
    <row r="238" spans="2:8" ht="14.25" customHeight="1" x14ac:dyDescent="0.25">
      <c r="B238" s="133"/>
      <c r="C238" s="132"/>
      <c r="D238" s="132"/>
      <c r="E238" s="132"/>
      <c r="F238" s="132"/>
      <c r="G238" s="132"/>
      <c r="H238" s="132"/>
    </row>
    <row r="239" spans="2:8" ht="14.25" customHeight="1" x14ac:dyDescent="0.25">
      <c r="B239" s="133"/>
      <c r="C239" s="132"/>
      <c r="D239" s="132"/>
      <c r="E239" s="132"/>
      <c r="F239" s="132"/>
      <c r="G239" s="132"/>
      <c r="H239" s="132"/>
    </row>
    <row r="240" spans="2:8" ht="14.25" customHeight="1" x14ac:dyDescent="0.25">
      <c r="B240" s="133"/>
      <c r="C240" s="132"/>
      <c r="D240" s="132"/>
      <c r="E240" s="132"/>
      <c r="F240" s="132"/>
      <c r="G240" s="132"/>
      <c r="H240" s="132"/>
    </row>
    <row r="241" spans="2:8" ht="14.25" customHeight="1" x14ac:dyDescent="0.25">
      <c r="B241" s="133"/>
      <c r="C241" s="132"/>
      <c r="D241" s="132"/>
      <c r="E241" s="132"/>
      <c r="F241" s="132"/>
      <c r="G241" s="132"/>
      <c r="H241" s="132"/>
    </row>
    <row r="242" spans="2:8" ht="14.25" customHeight="1" x14ac:dyDescent="0.25">
      <c r="B242" s="133"/>
      <c r="C242" s="132"/>
      <c r="D242" s="132"/>
      <c r="E242" s="132"/>
      <c r="F242" s="132"/>
      <c r="G242" s="132"/>
      <c r="H242" s="132"/>
    </row>
    <row r="243" spans="2:8" ht="14.25" customHeight="1" x14ac:dyDescent="0.25">
      <c r="B243" s="133"/>
      <c r="C243" s="132"/>
      <c r="D243" s="132"/>
      <c r="E243" s="132"/>
      <c r="F243" s="132"/>
      <c r="G243" s="132"/>
      <c r="H243" s="132"/>
    </row>
    <row r="244" spans="2:8" ht="14.25" customHeight="1" x14ac:dyDescent="0.25">
      <c r="B244" s="133"/>
      <c r="C244" s="132"/>
      <c r="D244" s="132"/>
      <c r="E244" s="132"/>
      <c r="F244" s="132"/>
      <c r="G244" s="132"/>
      <c r="H244" s="132"/>
    </row>
    <row r="245" spans="2:8" ht="14.25" customHeight="1" x14ac:dyDescent="0.25">
      <c r="B245" s="133"/>
      <c r="C245" s="132"/>
      <c r="D245" s="132"/>
      <c r="E245" s="132"/>
      <c r="F245" s="132"/>
      <c r="G245" s="132"/>
      <c r="H245" s="132"/>
    </row>
    <row r="246" spans="2:8" ht="14.25" customHeight="1" x14ac:dyDescent="0.25">
      <c r="B246" s="133"/>
      <c r="C246" s="132"/>
      <c r="D246" s="132"/>
      <c r="E246" s="132"/>
      <c r="F246" s="132"/>
      <c r="G246" s="132"/>
      <c r="H246" s="132"/>
    </row>
    <row r="247" spans="2:8" ht="14.25" customHeight="1" x14ac:dyDescent="0.25">
      <c r="B247" s="133"/>
      <c r="C247" s="132"/>
      <c r="D247" s="132"/>
      <c r="E247" s="132"/>
      <c r="F247" s="132"/>
      <c r="G247" s="132"/>
      <c r="H247" s="132"/>
    </row>
    <row r="248" spans="2:8" ht="14.25" customHeight="1" x14ac:dyDescent="0.25">
      <c r="B248" s="133"/>
      <c r="C248" s="132"/>
      <c r="D248" s="132"/>
      <c r="E248" s="132"/>
      <c r="F248" s="132"/>
      <c r="G248" s="132"/>
      <c r="H248" s="132"/>
    </row>
    <row r="249" spans="2:8" ht="14.25" customHeight="1" x14ac:dyDescent="0.25">
      <c r="B249" s="133"/>
      <c r="C249" s="132"/>
      <c r="D249" s="132"/>
      <c r="E249" s="132"/>
      <c r="F249" s="132"/>
      <c r="G249" s="132"/>
      <c r="H249" s="132"/>
    </row>
    <row r="250" spans="2:8" ht="14.25" customHeight="1" x14ac:dyDescent="0.25">
      <c r="B250" s="133"/>
      <c r="C250" s="132"/>
      <c r="D250" s="132"/>
      <c r="E250" s="132"/>
      <c r="F250" s="132"/>
      <c r="G250" s="132"/>
      <c r="H250" s="132"/>
    </row>
    <row r="251" spans="2:8" ht="14.25" customHeight="1" x14ac:dyDescent="0.25">
      <c r="B251" s="133"/>
      <c r="C251" s="132"/>
      <c r="D251" s="132"/>
      <c r="E251" s="132"/>
      <c r="F251" s="132"/>
      <c r="G251" s="132"/>
      <c r="H251" s="132"/>
    </row>
    <row r="252" spans="2:8" ht="14.25" customHeight="1" x14ac:dyDescent="0.25">
      <c r="B252" s="133"/>
      <c r="C252" s="132"/>
      <c r="D252" s="132"/>
      <c r="E252" s="132"/>
      <c r="F252" s="132"/>
      <c r="G252" s="132"/>
      <c r="H252" s="132"/>
    </row>
    <row r="253" spans="2:8" ht="14.25" customHeight="1" x14ac:dyDescent="0.25">
      <c r="B253" s="133"/>
      <c r="C253" s="132"/>
      <c r="D253" s="132"/>
      <c r="E253" s="132"/>
      <c r="F253" s="132"/>
      <c r="G253" s="132"/>
      <c r="H253" s="132"/>
    </row>
    <row r="254" spans="2:8" ht="14.25" customHeight="1" x14ac:dyDescent="0.25">
      <c r="B254" s="133"/>
      <c r="C254" s="132"/>
      <c r="D254" s="132"/>
      <c r="E254" s="132"/>
      <c r="F254" s="132"/>
      <c r="G254" s="132"/>
      <c r="H254" s="132"/>
    </row>
    <row r="255" spans="2:8" ht="14.25" customHeight="1" x14ac:dyDescent="0.25">
      <c r="B255" s="133"/>
      <c r="C255" s="132"/>
      <c r="D255" s="132"/>
      <c r="E255" s="132"/>
      <c r="F255" s="132"/>
      <c r="G255" s="132"/>
      <c r="H255" s="132"/>
    </row>
    <row r="256" spans="2:8" ht="14.25" customHeight="1" x14ac:dyDescent="0.25">
      <c r="B256" s="133"/>
      <c r="C256" s="132"/>
      <c r="D256" s="132"/>
      <c r="E256" s="132"/>
      <c r="F256" s="132"/>
      <c r="G256" s="132"/>
      <c r="H256" s="132"/>
    </row>
    <row r="257" spans="2:8" ht="14.25" customHeight="1" x14ac:dyDescent="0.25">
      <c r="B257" s="133"/>
      <c r="C257" s="132"/>
      <c r="D257" s="132"/>
      <c r="E257" s="132"/>
      <c r="F257" s="132"/>
      <c r="G257" s="132"/>
      <c r="H257" s="132"/>
    </row>
    <row r="258" spans="2:8" ht="14.25" customHeight="1" x14ac:dyDescent="0.25">
      <c r="B258" s="133"/>
      <c r="C258" s="132"/>
      <c r="D258" s="132"/>
      <c r="E258" s="132"/>
      <c r="F258" s="132"/>
      <c r="G258" s="132"/>
      <c r="H258" s="132"/>
    </row>
    <row r="259" spans="2:8" ht="14.25" customHeight="1" x14ac:dyDescent="0.25">
      <c r="B259" s="133"/>
      <c r="C259" s="132"/>
      <c r="D259" s="132"/>
      <c r="E259" s="132"/>
      <c r="F259" s="132"/>
      <c r="G259" s="132"/>
      <c r="H259" s="132"/>
    </row>
    <row r="260" spans="2:8" ht="14.25" customHeight="1" x14ac:dyDescent="0.25">
      <c r="B260" s="133"/>
      <c r="C260" s="132"/>
      <c r="D260" s="132"/>
      <c r="E260" s="132"/>
      <c r="F260" s="132"/>
      <c r="G260" s="132"/>
      <c r="H260" s="132"/>
    </row>
    <row r="261" spans="2:8" ht="14.25" customHeight="1" x14ac:dyDescent="0.25">
      <c r="B261" s="133"/>
      <c r="C261" s="132"/>
      <c r="D261" s="132"/>
      <c r="E261" s="132"/>
      <c r="F261" s="132"/>
      <c r="G261" s="132"/>
      <c r="H261" s="132"/>
    </row>
    <row r="262" spans="2:8" ht="14.25" customHeight="1" x14ac:dyDescent="0.25">
      <c r="B262" s="133"/>
      <c r="C262" s="132"/>
      <c r="D262" s="132"/>
      <c r="E262" s="132"/>
      <c r="F262" s="132"/>
      <c r="G262" s="132"/>
      <c r="H262" s="132"/>
    </row>
    <row r="263" spans="2:8" ht="14.25" customHeight="1" x14ac:dyDescent="0.25">
      <c r="B263" s="133"/>
      <c r="C263" s="132"/>
      <c r="D263" s="132"/>
      <c r="E263" s="132"/>
      <c r="F263" s="132"/>
      <c r="G263" s="132"/>
      <c r="H263" s="132"/>
    </row>
    <row r="264" spans="2:8" ht="14.25" customHeight="1" x14ac:dyDescent="0.25">
      <c r="B264" s="133"/>
      <c r="C264" s="132"/>
      <c r="D264" s="132"/>
      <c r="E264" s="132"/>
      <c r="F264" s="132"/>
      <c r="G264" s="132"/>
      <c r="H264" s="132"/>
    </row>
    <row r="265" spans="2:8" ht="14.25" customHeight="1" x14ac:dyDescent="0.25">
      <c r="B265" s="133"/>
      <c r="C265" s="132"/>
      <c r="D265" s="132"/>
      <c r="E265" s="132"/>
      <c r="F265" s="132"/>
      <c r="G265" s="132"/>
      <c r="H265" s="132"/>
    </row>
    <row r="266" spans="2:8" ht="14.25" customHeight="1" x14ac:dyDescent="0.25">
      <c r="B266" s="133"/>
      <c r="C266" s="132"/>
      <c r="D266" s="132"/>
      <c r="E266" s="132"/>
      <c r="F266" s="132"/>
      <c r="G266" s="132"/>
      <c r="H266" s="132"/>
    </row>
    <row r="267" spans="2:8" ht="14.25" customHeight="1" x14ac:dyDescent="0.25">
      <c r="B267" s="133"/>
      <c r="C267" s="132"/>
      <c r="D267" s="132"/>
      <c r="E267" s="132"/>
      <c r="F267" s="132"/>
      <c r="G267" s="132"/>
      <c r="H267" s="132"/>
    </row>
    <row r="268" spans="2:8" ht="14.25" customHeight="1" x14ac:dyDescent="0.25">
      <c r="B268" s="133"/>
      <c r="C268" s="132"/>
      <c r="D268" s="132"/>
      <c r="E268" s="132"/>
      <c r="F268" s="132"/>
      <c r="G268" s="132"/>
      <c r="H268" s="132"/>
    </row>
    <row r="269" spans="2:8" ht="14.25" customHeight="1" x14ac:dyDescent="0.25">
      <c r="B269" s="133"/>
      <c r="C269" s="132"/>
      <c r="D269" s="132"/>
      <c r="E269" s="132"/>
      <c r="F269" s="132"/>
      <c r="G269" s="132"/>
      <c r="H269" s="132"/>
    </row>
    <row r="270" spans="2:8" ht="14.25" customHeight="1" x14ac:dyDescent="0.25">
      <c r="B270" s="133"/>
      <c r="C270" s="132"/>
      <c r="D270" s="132"/>
      <c r="E270" s="132"/>
      <c r="F270" s="132"/>
      <c r="G270" s="132"/>
      <c r="H270" s="132"/>
    </row>
    <row r="271" spans="2:8" ht="14.25" customHeight="1" x14ac:dyDescent="0.25">
      <c r="B271" s="133"/>
      <c r="C271" s="132"/>
      <c r="D271" s="132"/>
      <c r="E271" s="132"/>
      <c r="F271" s="132"/>
      <c r="G271" s="132"/>
      <c r="H271" s="132"/>
    </row>
    <row r="272" spans="2:8" ht="14.25" customHeight="1" x14ac:dyDescent="0.25">
      <c r="B272" s="133"/>
      <c r="C272" s="132"/>
      <c r="D272" s="132"/>
      <c r="E272" s="132"/>
      <c r="F272" s="132"/>
      <c r="G272" s="132"/>
      <c r="H272" s="132"/>
    </row>
    <row r="273" spans="2:8" ht="14.25" customHeight="1" x14ac:dyDescent="0.25">
      <c r="B273" s="133"/>
      <c r="C273" s="132"/>
      <c r="D273" s="132"/>
      <c r="E273" s="132"/>
      <c r="F273" s="132"/>
      <c r="G273" s="132"/>
      <c r="H273" s="132"/>
    </row>
    <row r="274" spans="2:8" ht="14.25" customHeight="1" x14ac:dyDescent="0.25">
      <c r="B274" s="133"/>
      <c r="C274" s="132"/>
      <c r="D274" s="132"/>
      <c r="E274" s="132"/>
      <c r="F274" s="132"/>
      <c r="G274" s="132"/>
      <c r="H274" s="132"/>
    </row>
    <row r="275" spans="2:8" ht="14.25" customHeight="1" x14ac:dyDescent="0.25">
      <c r="B275" s="133"/>
      <c r="C275" s="132"/>
      <c r="D275" s="132"/>
      <c r="E275" s="132"/>
      <c r="F275" s="132"/>
      <c r="G275" s="132"/>
      <c r="H275" s="132"/>
    </row>
    <row r="276" spans="2:8" ht="14.25" customHeight="1" x14ac:dyDescent="0.25">
      <c r="B276" s="133"/>
      <c r="C276" s="132"/>
      <c r="D276" s="132"/>
      <c r="E276" s="132"/>
      <c r="F276" s="132"/>
      <c r="G276" s="132"/>
      <c r="H276" s="132"/>
    </row>
    <row r="277" spans="2:8" ht="14.25" customHeight="1" x14ac:dyDescent="0.25">
      <c r="B277" s="133"/>
      <c r="C277" s="132"/>
      <c r="D277" s="132"/>
      <c r="E277" s="132"/>
      <c r="F277" s="132"/>
      <c r="G277" s="132"/>
      <c r="H277" s="132"/>
    </row>
    <row r="278" spans="2:8" ht="14.25" customHeight="1" x14ac:dyDescent="0.25">
      <c r="B278" s="133"/>
      <c r="C278" s="132"/>
      <c r="D278" s="132"/>
      <c r="E278" s="132"/>
      <c r="F278" s="132"/>
      <c r="G278" s="132"/>
      <c r="H278" s="132"/>
    </row>
    <row r="279" spans="2:8" ht="14.25" customHeight="1" x14ac:dyDescent="0.25">
      <c r="B279" s="133"/>
      <c r="C279" s="132"/>
      <c r="D279" s="132"/>
      <c r="E279" s="132"/>
      <c r="F279" s="132"/>
      <c r="G279" s="132"/>
      <c r="H279" s="132"/>
    </row>
    <row r="280" spans="2:8" ht="14.25" customHeight="1" x14ac:dyDescent="0.25">
      <c r="B280" s="133"/>
      <c r="C280" s="132"/>
      <c r="D280" s="132"/>
      <c r="E280" s="132"/>
      <c r="F280" s="132"/>
      <c r="G280" s="132"/>
      <c r="H280" s="132"/>
    </row>
    <row r="281" spans="2:8" ht="14.25" customHeight="1" x14ac:dyDescent="0.25">
      <c r="B281" s="133"/>
      <c r="C281" s="132"/>
      <c r="D281" s="132"/>
      <c r="E281" s="132"/>
      <c r="F281" s="132"/>
      <c r="G281" s="132"/>
      <c r="H281" s="132"/>
    </row>
    <row r="282" spans="2:8" ht="14.25" customHeight="1" x14ac:dyDescent="0.25">
      <c r="B282" s="133"/>
      <c r="C282" s="132"/>
      <c r="D282" s="132"/>
      <c r="E282" s="132"/>
      <c r="F282" s="132"/>
      <c r="G282" s="132"/>
      <c r="H282" s="132"/>
    </row>
    <row r="283" spans="2:8" ht="14.25" customHeight="1" x14ac:dyDescent="0.25">
      <c r="B283" s="133"/>
      <c r="C283" s="132"/>
      <c r="D283" s="132"/>
      <c r="E283" s="132"/>
      <c r="F283" s="132"/>
      <c r="G283" s="132"/>
      <c r="H283" s="132"/>
    </row>
    <row r="284" spans="2:8" ht="14.25" customHeight="1" x14ac:dyDescent="0.25">
      <c r="B284" s="133"/>
      <c r="C284" s="132"/>
      <c r="D284" s="132"/>
      <c r="E284" s="132"/>
      <c r="F284" s="132"/>
      <c r="G284" s="132"/>
      <c r="H284" s="132"/>
    </row>
    <row r="285" spans="2:8" ht="14.25" customHeight="1" x14ac:dyDescent="0.25">
      <c r="B285" s="133"/>
      <c r="C285" s="132"/>
      <c r="D285" s="132"/>
      <c r="E285" s="132"/>
      <c r="F285" s="132"/>
      <c r="G285" s="132"/>
      <c r="H285" s="132"/>
    </row>
    <row r="286" spans="2:8" ht="14.25" customHeight="1" x14ac:dyDescent="0.25">
      <c r="B286" s="133"/>
      <c r="C286" s="132"/>
      <c r="D286" s="132"/>
      <c r="E286" s="132"/>
      <c r="F286" s="132"/>
      <c r="G286" s="132"/>
      <c r="H286" s="132"/>
    </row>
    <row r="287" spans="2:8" ht="14.25" customHeight="1" x14ac:dyDescent="0.25">
      <c r="B287" s="133"/>
      <c r="C287" s="132"/>
      <c r="D287" s="132"/>
      <c r="E287" s="132"/>
      <c r="F287" s="132"/>
      <c r="G287" s="132"/>
      <c r="H287" s="132"/>
    </row>
    <row r="288" spans="2:8" ht="14.25" customHeight="1" x14ac:dyDescent="0.25">
      <c r="B288" s="133"/>
      <c r="C288" s="132"/>
      <c r="D288" s="132"/>
      <c r="E288" s="132"/>
      <c r="F288" s="132"/>
      <c r="G288" s="132"/>
      <c r="H288" s="132"/>
    </row>
    <row r="289" spans="2:8" ht="14.25" customHeight="1" x14ac:dyDescent="0.25">
      <c r="B289" s="133"/>
      <c r="C289" s="132"/>
      <c r="D289" s="132"/>
      <c r="E289" s="132"/>
      <c r="F289" s="132"/>
      <c r="G289" s="132"/>
      <c r="H289" s="132"/>
    </row>
    <row r="290" spans="2:8" ht="14.25" customHeight="1" x14ac:dyDescent="0.25">
      <c r="B290" s="133"/>
      <c r="C290" s="132"/>
      <c r="D290" s="132"/>
      <c r="E290" s="132"/>
      <c r="F290" s="132"/>
      <c r="G290" s="132"/>
      <c r="H290" s="132"/>
    </row>
    <row r="291" spans="2:8" ht="14.25" customHeight="1" x14ac:dyDescent="0.25">
      <c r="B291" s="133"/>
      <c r="C291" s="132"/>
      <c r="D291" s="132"/>
      <c r="E291" s="132"/>
      <c r="F291" s="132"/>
      <c r="G291" s="132"/>
      <c r="H291" s="132"/>
    </row>
    <row r="292" spans="2:8" ht="14.25" customHeight="1" x14ac:dyDescent="0.25">
      <c r="B292" s="133"/>
      <c r="C292" s="132"/>
      <c r="D292" s="132"/>
      <c r="E292" s="132"/>
      <c r="F292" s="132"/>
      <c r="G292" s="132"/>
      <c r="H292" s="132"/>
    </row>
    <row r="293" spans="2:8" ht="14.25" customHeight="1" x14ac:dyDescent="0.25">
      <c r="B293" s="133"/>
      <c r="C293" s="132"/>
      <c r="D293" s="132"/>
      <c r="E293" s="132"/>
      <c r="F293" s="132"/>
      <c r="G293" s="132"/>
      <c r="H293" s="132"/>
    </row>
    <row r="294" spans="2:8" ht="14.25" customHeight="1" x14ac:dyDescent="0.25">
      <c r="B294" s="133"/>
      <c r="C294" s="132"/>
      <c r="D294" s="132"/>
      <c r="E294" s="132"/>
      <c r="F294" s="132"/>
      <c r="G294" s="132"/>
      <c r="H294" s="132"/>
    </row>
    <row r="295" spans="2:8" ht="14.25" customHeight="1" x14ac:dyDescent="0.25">
      <c r="B295" s="133"/>
      <c r="C295" s="132"/>
      <c r="D295" s="132"/>
      <c r="E295" s="132"/>
      <c r="F295" s="132"/>
      <c r="G295" s="132"/>
      <c r="H295" s="132"/>
    </row>
    <row r="296" spans="2:8" ht="14.25" customHeight="1" x14ac:dyDescent="0.25">
      <c r="B296" s="133"/>
      <c r="C296" s="132"/>
      <c r="D296" s="132"/>
      <c r="E296" s="132"/>
      <c r="F296" s="132"/>
      <c r="G296" s="132"/>
      <c r="H296" s="132"/>
    </row>
    <row r="297" spans="2:8" ht="14.25" customHeight="1" x14ac:dyDescent="0.25">
      <c r="B297" s="133"/>
      <c r="C297" s="132"/>
      <c r="D297" s="132"/>
      <c r="E297" s="132"/>
      <c r="F297" s="132"/>
      <c r="G297" s="132"/>
      <c r="H297" s="132"/>
    </row>
    <row r="298" spans="2:8" ht="14.25" customHeight="1" x14ac:dyDescent="0.25">
      <c r="B298" s="133"/>
      <c r="C298" s="132"/>
      <c r="D298" s="132"/>
      <c r="E298" s="132"/>
      <c r="F298" s="132"/>
      <c r="G298" s="132"/>
      <c r="H298" s="132"/>
    </row>
    <row r="299" spans="2:8" ht="14.25" customHeight="1" x14ac:dyDescent="0.25">
      <c r="B299" s="133"/>
      <c r="C299" s="132"/>
      <c r="D299" s="132"/>
      <c r="E299" s="132"/>
      <c r="F299" s="132"/>
      <c r="G299" s="132"/>
      <c r="H299" s="132"/>
    </row>
    <row r="300" spans="2:8" ht="14.25" customHeight="1" x14ac:dyDescent="0.25">
      <c r="B300" s="133"/>
      <c r="C300" s="132"/>
      <c r="D300" s="132"/>
      <c r="E300" s="132"/>
      <c r="F300" s="132"/>
      <c r="G300" s="132"/>
      <c r="H300" s="132"/>
    </row>
    <row r="301" spans="2:8" ht="14.25" customHeight="1" x14ac:dyDescent="0.25">
      <c r="B301" s="133"/>
      <c r="C301" s="132"/>
      <c r="D301" s="132"/>
      <c r="E301" s="132"/>
      <c r="F301" s="132"/>
      <c r="G301" s="132"/>
      <c r="H301" s="132"/>
    </row>
    <row r="302" spans="2:8" ht="14.25" customHeight="1" x14ac:dyDescent="0.25">
      <c r="B302" s="133"/>
      <c r="C302" s="132"/>
      <c r="D302" s="132"/>
      <c r="E302" s="132"/>
      <c r="F302" s="132"/>
      <c r="G302" s="132"/>
      <c r="H302" s="132"/>
    </row>
    <row r="303" spans="2:8" ht="14.25" customHeight="1" x14ac:dyDescent="0.25">
      <c r="B303" s="133"/>
      <c r="C303" s="132"/>
      <c r="D303" s="132"/>
      <c r="E303" s="132"/>
      <c r="F303" s="132"/>
      <c r="G303" s="132"/>
      <c r="H303" s="132"/>
    </row>
    <row r="304" spans="2:8" ht="14.25" customHeight="1" x14ac:dyDescent="0.25">
      <c r="B304" s="133"/>
      <c r="C304" s="132"/>
      <c r="D304" s="132"/>
      <c r="E304" s="132"/>
      <c r="F304" s="132"/>
      <c r="G304" s="132"/>
      <c r="H304" s="132"/>
    </row>
    <row r="305" spans="2:8" ht="14.25" customHeight="1" x14ac:dyDescent="0.25">
      <c r="B305" s="133"/>
      <c r="C305" s="132"/>
      <c r="D305" s="132"/>
      <c r="E305" s="132"/>
      <c r="F305" s="132"/>
      <c r="G305" s="132"/>
      <c r="H305" s="132"/>
    </row>
    <row r="306" spans="2:8" ht="14.25" customHeight="1" x14ac:dyDescent="0.25">
      <c r="B306" s="133"/>
      <c r="C306" s="132"/>
      <c r="D306" s="132"/>
      <c r="E306" s="132"/>
      <c r="F306" s="132"/>
      <c r="G306" s="132"/>
      <c r="H306" s="132"/>
    </row>
    <row r="307" spans="2:8" ht="14.25" customHeight="1" x14ac:dyDescent="0.25">
      <c r="B307" s="133"/>
      <c r="C307" s="132"/>
      <c r="D307" s="132"/>
      <c r="E307" s="132"/>
      <c r="F307" s="132"/>
      <c r="G307" s="132"/>
      <c r="H307" s="132"/>
    </row>
    <row r="308" spans="2:8" ht="14.25" customHeight="1" x14ac:dyDescent="0.25">
      <c r="B308" s="133"/>
      <c r="C308" s="132"/>
      <c r="D308" s="132"/>
      <c r="E308" s="132"/>
      <c r="F308" s="132"/>
      <c r="G308" s="132"/>
      <c r="H308" s="132"/>
    </row>
    <row r="309" spans="2:8" ht="14.25" customHeight="1" x14ac:dyDescent="0.25">
      <c r="B309" s="133"/>
      <c r="C309" s="132"/>
      <c r="D309" s="132"/>
      <c r="E309" s="132"/>
      <c r="F309" s="132"/>
      <c r="G309" s="132"/>
      <c r="H309" s="132"/>
    </row>
    <row r="310" spans="2:8" ht="14.25" customHeight="1" x14ac:dyDescent="0.25">
      <c r="B310" s="133"/>
      <c r="C310" s="132"/>
      <c r="D310" s="132"/>
      <c r="E310" s="132"/>
      <c r="F310" s="132"/>
      <c r="G310" s="132"/>
      <c r="H310" s="132"/>
    </row>
    <row r="311" spans="2:8" ht="14.25" customHeight="1" x14ac:dyDescent="0.25">
      <c r="B311" s="133"/>
      <c r="C311" s="132"/>
      <c r="D311" s="132"/>
      <c r="E311" s="132"/>
      <c r="F311" s="132"/>
      <c r="G311" s="132"/>
      <c r="H311" s="132"/>
    </row>
    <row r="312" spans="2:8" ht="14.25" customHeight="1" x14ac:dyDescent="0.25">
      <c r="B312" s="133"/>
      <c r="C312" s="132"/>
      <c r="D312" s="132"/>
      <c r="E312" s="132"/>
      <c r="F312" s="132"/>
      <c r="G312" s="132"/>
      <c r="H312" s="132"/>
    </row>
    <row r="313" spans="2:8" ht="14.25" customHeight="1" x14ac:dyDescent="0.25">
      <c r="B313" s="133"/>
      <c r="C313" s="132"/>
      <c r="D313" s="132"/>
      <c r="E313" s="132"/>
      <c r="F313" s="132"/>
      <c r="G313" s="132"/>
      <c r="H313" s="132"/>
    </row>
    <row r="314" spans="2:8" ht="14.25" customHeight="1" x14ac:dyDescent="0.25">
      <c r="B314" s="133"/>
      <c r="C314" s="132"/>
      <c r="D314" s="132"/>
      <c r="E314" s="132"/>
      <c r="F314" s="132"/>
      <c r="G314" s="132"/>
      <c r="H314" s="132"/>
    </row>
    <row r="315" spans="2:8" ht="14.25" customHeight="1" x14ac:dyDescent="0.25">
      <c r="B315" s="133"/>
      <c r="C315" s="132"/>
      <c r="D315" s="132"/>
      <c r="E315" s="132"/>
      <c r="F315" s="132"/>
      <c r="G315" s="132"/>
      <c r="H315" s="132"/>
    </row>
    <row r="316" spans="2:8" ht="14.25" customHeight="1" x14ac:dyDescent="0.25">
      <c r="B316" s="133"/>
      <c r="C316" s="132"/>
      <c r="D316" s="132"/>
      <c r="E316" s="132"/>
      <c r="F316" s="132"/>
      <c r="G316" s="132"/>
      <c r="H316" s="132"/>
    </row>
    <row r="317" spans="2:8" ht="14.25" customHeight="1" x14ac:dyDescent="0.25">
      <c r="B317" s="133"/>
      <c r="C317" s="132"/>
      <c r="D317" s="132"/>
      <c r="E317" s="132"/>
      <c r="F317" s="132"/>
      <c r="G317" s="132"/>
      <c r="H317" s="132"/>
    </row>
    <row r="318" spans="2:8" ht="14.25" customHeight="1" x14ac:dyDescent="0.25">
      <c r="B318" s="133"/>
      <c r="C318" s="132"/>
      <c r="D318" s="132"/>
      <c r="E318" s="132"/>
      <c r="F318" s="132"/>
      <c r="G318" s="132"/>
      <c r="H318" s="132"/>
    </row>
    <row r="319" spans="2:8" ht="14.25" customHeight="1" x14ac:dyDescent="0.25">
      <c r="B319" s="133"/>
      <c r="C319" s="132"/>
      <c r="D319" s="132"/>
      <c r="E319" s="132"/>
      <c r="F319" s="132"/>
      <c r="G319" s="132"/>
      <c r="H319" s="132"/>
    </row>
    <row r="320" spans="2:8" ht="14.25" customHeight="1" x14ac:dyDescent="0.25">
      <c r="B320" s="133"/>
      <c r="C320" s="132"/>
      <c r="D320" s="132"/>
      <c r="E320" s="132"/>
      <c r="F320" s="132"/>
      <c r="G320" s="132"/>
      <c r="H320" s="132"/>
    </row>
    <row r="321" spans="2:8" ht="14.25" customHeight="1" x14ac:dyDescent="0.25">
      <c r="B321" s="133"/>
      <c r="C321" s="132"/>
      <c r="D321" s="132"/>
      <c r="E321" s="132"/>
      <c r="F321" s="132"/>
      <c r="G321" s="132"/>
      <c r="H321" s="132"/>
    </row>
    <row r="322" spans="2:8" ht="14.25" customHeight="1" x14ac:dyDescent="0.25">
      <c r="B322" s="133"/>
      <c r="C322" s="132"/>
      <c r="D322" s="132"/>
      <c r="E322" s="132"/>
      <c r="F322" s="132"/>
      <c r="G322" s="132"/>
      <c r="H322" s="132"/>
    </row>
    <row r="323" spans="2:8" ht="14.25" customHeight="1" x14ac:dyDescent="0.25">
      <c r="B323" s="133"/>
      <c r="C323" s="132"/>
      <c r="D323" s="132"/>
      <c r="E323" s="132"/>
      <c r="F323" s="132"/>
      <c r="G323" s="132"/>
      <c r="H323" s="132"/>
    </row>
    <row r="324" spans="2:8" ht="14.25" customHeight="1" x14ac:dyDescent="0.25">
      <c r="B324" s="133"/>
      <c r="C324" s="132"/>
      <c r="D324" s="132"/>
      <c r="E324" s="132"/>
      <c r="F324" s="132"/>
      <c r="G324" s="132"/>
      <c r="H324" s="132"/>
    </row>
    <row r="325" spans="2:8" ht="14.25" customHeight="1" x14ac:dyDescent="0.25">
      <c r="B325" s="133"/>
      <c r="C325" s="132"/>
      <c r="D325" s="132"/>
      <c r="E325" s="132"/>
      <c r="F325" s="132"/>
      <c r="G325" s="132"/>
      <c r="H325" s="132"/>
    </row>
    <row r="326" spans="2:8" ht="14.25" customHeight="1" x14ac:dyDescent="0.25">
      <c r="B326" s="133"/>
      <c r="C326" s="132"/>
      <c r="D326" s="132"/>
      <c r="E326" s="132"/>
      <c r="F326" s="132"/>
      <c r="G326" s="132"/>
      <c r="H326" s="132"/>
    </row>
    <row r="327" spans="2:8" ht="14.25" customHeight="1" x14ac:dyDescent="0.25">
      <c r="B327" s="133"/>
      <c r="C327" s="132"/>
      <c r="D327" s="132"/>
      <c r="E327" s="132"/>
      <c r="F327" s="132"/>
      <c r="G327" s="132"/>
      <c r="H327" s="132"/>
    </row>
    <row r="328" spans="2:8" ht="14.25" customHeight="1" x14ac:dyDescent="0.25">
      <c r="B328" s="133"/>
      <c r="C328" s="132"/>
      <c r="D328" s="132"/>
      <c r="E328" s="132"/>
      <c r="F328" s="132"/>
      <c r="G328" s="132"/>
      <c r="H328" s="132"/>
    </row>
    <row r="329" spans="2:8" ht="14.25" customHeight="1" x14ac:dyDescent="0.25">
      <c r="B329" s="133"/>
      <c r="C329" s="132"/>
      <c r="D329" s="132"/>
      <c r="E329" s="132"/>
      <c r="F329" s="132"/>
      <c r="G329" s="132"/>
      <c r="H329" s="132"/>
    </row>
    <row r="330" spans="2:8" ht="14.25" customHeight="1" x14ac:dyDescent="0.25">
      <c r="B330" s="133"/>
      <c r="C330" s="132"/>
      <c r="D330" s="132"/>
      <c r="E330" s="132"/>
      <c r="F330" s="132"/>
      <c r="G330" s="132"/>
      <c r="H330" s="132"/>
    </row>
    <row r="331" spans="2:8" ht="14.25" customHeight="1" x14ac:dyDescent="0.25">
      <c r="B331" s="133"/>
      <c r="C331" s="132"/>
      <c r="D331" s="132"/>
      <c r="E331" s="132"/>
      <c r="F331" s="132"/>
      <c r="G331" s="132"/>
      <c r="H331" s="132"/>
    </row>
    <row r="332" spans="2:8" ht="14.25" customHeight="1" x14ac:dyDescent="0.25">
      <c r="B332" s="133"/>
      <c r="C332" s="132"/>
      <c r="D332" s="132"/>
      <c r="E332" s="132"/>
      <c r="F332" s="132"/>
      <c r="G332" s="132"/>
      <c r="H332" s="132"/>
    </row>
    <row r="333" spans="2:8" ht="14.25" customHeight="1" x14ac:dyDescent="0.25">
      <c r="B333" s="133"/>
      <c r="C333" s="132"/>
      <c r="D333" s="132"/>
      <c r="E333" s="132"/>
      <c r="F333" s="132"/>
      <c r="G333" s="132"/>
      <c r="H333" s="132"/>
    </row>
    <row r="334" spans="2:8" ht="14.25" customHeight="1" x14ac:dyDescent="0.25">
      <c r="B334" s="133"/>
      <c r="C334" s="132"/>
      <c r="D334" s="132"/>
      <c r="E334" s="132"/>
      <c r="F334" s="132"/>
      <c r="G334" s="132"/>
      <c r="H334" s="132"/>
    </row>
    <row r="335" spans="2:8" ht="14.25" customHeight="1" x14ac:dyDescent="0.25">
      <c r="B335" s="133"/>
      <c r="C335" s="132"/>
      <c r="D335" s="132"/>
      <c r="E335" s="132"/>
      <c r="F335" s="132"/>
      <c r="G335" s="132"/>
      <c r="H335" s="132"/>
    </row>
    <row r="336" spans="2:8" ht="14.25" customHeight="1" x14ac:dyDescent="0.25">
      <c r="B336" s="133"/>
      <c r="C336" s="132"/>
      <c r="D336" s="132"/>
      <c r="E336" s="132"/>
      <c r="F336" s="132"/>
      <c r="G336" s="132"/>
      <c r="H336" s="132"/>
    </row>
    <row r="337" spans="2:8" ht="14.25" customHeight="1" x14ac:dyDescent="0.25">
      <c r="B337" s="133"/>
      <c r="C337" s="132"/>
      <c r="D337" s="132"/>
      <c r="E337" s="132"/>
      <c r="F337" s="132"/>
      <c r="G337" s="132"/>
      <c r="H337" s="132"/>
    </row>
    <row r="338" spans="2:8" ht="14.25" customHeight="1" x14ac:dyDescent="0.25">
      <c r="B338" s="133"/>
      <c r="C338" s="132"/>
      <c r="D338" s="132"/>
      <c r="E338" s="132"/>
      <c r="F338" s="132"/>
      <c r="G338" s="132"/>
      <c r="H338" s="132"/>
    </row>
    <row r="339" spans="2:8" ht="14.25" customHeight="1" x14ac:dyDescent="0.25">
      <c r="B339" s="133"/>
      <c r="C339" s="132"/>
      <c r="D339" s="132"/>
      <c r="E339" s="132"/>
      <c r="F339" s="132"/>
      <c r="G339" s="132"/>
      <c r="H339" s="132"/>
    </row>
    <row r="340" spans="2:8" ht="14.25" customHeight="1" x14ac:dyDescent="0.25">
      <c r="B340" s="133"/>
      <c r="C340" s="132"/>
      <c r="D340" s="132"/>
      <c r="E340" s="132"/>
      <c r="F340" s="132"/>
      <c r="G340" s="132"/>
      <c r="H340" s="132"/>
    </row>
    <row r="341" spans="2:8" ht="14.25" customHeight="1" x14ac:dyDescent="0.25">
      <c r="B341" s="133"/>
      <c r="C341" s="132"/>
      <c r="D341" s="132"/>
      <c r="E341" s="132"/>
      <c r="F341" s="132"/>
      <c r="G341" s="132"/>
      <c r="H341" s="132"/>
    </row>
    <row r="342" spans="2:8" ht="14.25" customHeight="1" x14ac:dyDescent="0.25">
      <c r="B342" s="133"/>
      <c r="C342" s="132"/>
      <c r="D342" s="132"/>
      <c r="E342" s="132"/>
      <c r="F342" s="132"/>
      <c r="G342" s="132"/>
      <c r="H342" s="132"/>
    </row>
    <row r="343" spans="2:8" ht="14.25" customHeight="1" x14ac:dyDescent="0.25">
      <c r="B343" s="133"/>
      <c r="C343" s="132"/>
      <c r="D343" s="132"/>
      <c r="E343" s="132"/>
      <c r="F343" s="132"/>
      <c r="G343" s="132"/>
      <c r="H343" s="132"/>
    </row>
    <row r="344" spans="2:8" ht="14.25" customHeight="1" x14ac:dyDescent="0.25">
      <c r="B344" s="133"/>
      <c r="C344" s="132"/>
      <c r="D344" s="132"/>
      <c r="E344" s="132"/>
      <c r="F344" s="132"/>
      <c r="G344" s="132"/>
      <c r="H344" s="132"/>
    </row>
    <row r="345" spans="2:8" ht="14.25" customHeight="1" x14ac:dyDescent="0.25">
      <c r="B345" s="133"/>
      <c r="C345" s="132"/>
      <c r="D345" s="132"/>
      <c r="E345" s="132"/>
      <c r="F345" s="132"/>
      <c r="G345" s="132"/>
      <c r="H345" s="132"/>
    </row>
    <row r="346" spans="2:8" ht="14.25" customHeight="1" x14ac:dyDescent="0.25">
      <c r="B346" s="133"/>
      <c r="C346" s="132"/>
      <c r="D346" s="132"/>
      <c r="E346" s="132"/>
      <c r="F346" s="132"/>
      <c r="G346" s="132"/>
      <c r="H346" s="132"/>
    </row>
    <row r="347" spans="2:8" ht="14.25" customHeight="1" x14ac:dyDescent="0.25">
      <c r="B347" s="133"/>
      <c r="C347" s="132"/>
      <c r="D347" s="132"/>
      <c r="E347" s="132"/>
      <c r="F347" s="132"/>
      <c r="G347" s="132"/>
      <c r="H347" s="132"/>
    </row>
    <row r="348" spans="2:8" ht="14.25" customHeight="1" x14ac:dyDescent="0.25">
      <c r="B348" s="133"/>
      <c r="C348" s="132"/>
      <c r="D348" s="132"/>
      <c r="E348" s="132"/>
      <c r="F348" s="132"/>
      <c r="G348" s="132"/>
      <c r="H348" s="132"/>
    </row>
    <row r="349" spans="2:8" ht="14.25" customHeight="1" x14ac:dyDescent="0.25">
      <c r="B349" s="133"/>
      <c r="C349" s="132"/>
      <c r="D349" s="132"/>
      <c r="E349" s="132"/>
      <c r="F349" s="132"/>
      <c r="G349" s="132"/>
      <c r="H349" s="132"/>
    </row>
    <row r="350" spans="2:8" ht="14.25" customHeight="1" x14ac:dyDescent="0.25">
      <c r="B350" s="133"/>
      <c r="C350" s="132"/>
      <c r="D350" s="132"/>
      <c r="E350" s="132"/>
      <c r="F350" s="132"/>
      <c r="G350" s="132"/>
      <c r="H350" s="132"/>
    </row>
    <row r="351" spans="2:8" ht="14.25" customHeight="1" x14ac:dyDescent="0.25">
      <c r="B351" s="133"/>
      <c r="C351" s="132"/>
      <c r="D351" s="132"/>
      <c r="E351" s="132"/>
      <c r="F351" s="132"/>
      <c r="G351" s="132"/>
      <c r="H351" s="132"/>
    </row>
    <row r="352" spans="2:8" ht="14.25" customHeight="1" x14ac:dyDescent="0.25">
      <c r="B352" s="133"/>
      <c r="C352" s="132"/>
      <c r="D352" s="132"/>
      <c r="E352" s="132"/>
      <c r="F352" s="132"/>
      <c r="G352" s="132"/>
      <c r="H352" s="132"/>
    </row>
    <row r="353" spans="2:8" ht="14.25" customHeight="1" x14ac:dyDescent="0.25">
      <c r="B353" s="133"/>
      <c r="C353" s="132"/>
      <c r="D353" s="132"/>
      <c r="E353" s="132"/>
      <c r="F353" s="132"/>
      <c r="G353" s="132"/>
      <c r="H353" s="132"/>
    </row>
    <row r="354" spans="2:8" ht="14.25" customHeight="1" x14ac:dyDescent="0.25">
      <c r="B354" s="133"/>
      <c r="C354" s="132"/>
      <c r="D354" s="132"/>
      <c r="E354" s="132"/>
      <c r="F354" s="132"/>
      <c r="G354" s="132"/>
      <c r="H354" s="132"/>
    </row>
    <row r="355" spans="2:8" ht="14.25" customHeight="1" x14ac:dyDescent="0.25">
      <c r="B355" s="133"/>
      <c r="C355" s="132"/>
      <c r="D355" s="132"/>
      <c r="E355" s="132"/>
      <c r="F355" s="132"/>
      <c r="G355" s="132"/>
      <c r="H355" s="132"/>
    </row>
    <row r="356" spans="2:8" ht="14.25" customHeight="1" x14ac:dyDescent="0.25">
      <c r="B356" s="133"/>
      <c r="C356" s="132"/>
      <c r="D356" s="132"/>
      <c r="E356" s="132"/>
      <c r="F356" s="132"/>
      <c r="G356" s="132"/>
      <c r="H356" s="132"/>
    </row>
    <row r="357" spans="2:8" ht="14.25" customHeight="1" x14ac:dyDescent="0.25">
      <c r="B357" s="133"/>
      <c r="C357" s="132"/>
      <c r="D357" s="132"/>
      <c r="E357" s="132"/>
      <c r="F357" s="132"/>
      <c r="G357" s="132"/>
      <c r="H357" s="132"/>
    </row>
    <row r="358" spans="2:8" ht="14.25" customHeight="1" x14ac:dyDescent="0.25">
      <c r="B358" s="133"/>
      <c r="C358" s="132"/>
      <c r="D358" s="132"/>
      <c r="E358" s="132"/>
      <c r="F358" s="132"/>
      <c r="G358" s="132"/>
      <c r="H358" s="132"/>
    </row>
    <row r="359" spans="2:8" ht="14.25" customHeight="1" x14ac:dyDescent="0.25">
      <c r="B359" s="133"/>
      <c r="C359" s="132"/>
      <c r="D359" s="132"/>
      <c r="E359" s="132"/>
      <c r="F359" s="132"/>
      <c r="G359" s="132"/>
      <c r="H359" s="132"/>
    </row>
    <row r="360" spans="2:8" ht="14.25" customHeight="1" x14ac:dyDescent="0.25">
      <c r="B360" s="133"/>
      <c r="C360" s="132"/>
      <c r="D360" s="132"/>
      <c r="E360" s="132"/>
      <c r="F360" s="132"/>
      <c r="G360" s="132"/>
      <c r="H360" s="132"/>
    </row>
    <row r="361" spans="2:8" ht="14.25" customHeight="1" x14ac:dyDescent="0.25">
      <c r="B361" s="133"/>
      <c r="C361" s="132"/>
      <c r="D361" s="132"/>
      <c r="E361" s="132"/>
      <c r="F361" s="132"/>
      <c r="G361" s="132"/>
      <c r="H361" s="132"/>
    </row>
    <row r="362" spans="2:8" ht="14.25" customHeight="1" x14ac:dyDescent="0.25">
      <c r="B362" s="133"/>
      <c r="C362" s="132"/>
      <c r="D362" s="132"/>
      <c r="E362" s="132"/>
      <c r="F362" s="132"/>
      <c r="G362" s="132"/>
      <c r="H362" s="132"/>
    </row>
    <row r="363" spans="2:8" ht="14.25" customHeight="1" x14ac:dyDescent="0.25">
      <c r="B363" s="133"/>
      <c r="C363" s="132"/>
      <c r="D363" s="132"/>
      <c r="E363" s="132"/>
      <c r="F363" s="132"/>
      <c r="G363" s="132"/>
      <c r="H363" s="132"/>
    </row>
    <row r="364" spans="2:8" ht="14.25" customHeight="1" x14ac:dyDescent="0.25">
      <c r="B364" s="133"/>
      <c r="C364" s="132"/>
      <c r="D364" s="132"/>
      <c r="E364" s="132"/>
      <c r="F364" s="132"/>
      <c r="G364" s="132"/>
      <c r="H364" s="132"/>
    </row>
    <row r="365" spans="2:8" ht="14.25" customHeight="1" x14ac:dyDescent="0.25">
      <c r="B365" s="133"/>
      <c r="C365" s="132"/>
      <c r="D365" s="132"/>
      <c r="E365" s="132"/>
      <c r="F365" s="132"/>
      <c r="G365" s="132"/>
      <c r="H365" s="132"/>
    </row>
    <row r="366" spans="2:8" ht="14.25" customHeight="1" x14ac:dyDescent="0.25">
      <c r="B366" s="133"/>
      <c r="C366" s="132"/>
      <c r="D366" s="132"/>
      <c r="E366" s="132"/>
      <c r="F366" s="132"/>
      <c r="G366" s="132"/>
      <c r="H366" s="132"/>
    </row>
    <row r="367" spans="2:8" ht="14.25" customHeight="1" x14ac:dyDescent="0.25">
      <c r="B367" s="133"/>
      <c r="C367" s="132"/>
      <c r="D367" s="132"/>
      <c r="E367" s="132"/>
      <c r="F367" s="132"/>
      <c r="G367" s="132"/>
      <c r="H367" s="132"/>
    </row>
    <row r="368" spans="2:8" ht="14.25" customHeight="1" x14ac:dyDescent="0.25">
      <c r="B368" s="133"/>
      <c r="C368" s="132"/>
      <c r="D368" s="132"/>
      <c r="E368" s="132"/>
      <c r="F368" s="132"/>
      <c r="G368" s="132"/>
      <c r="H368" s="132"/>
    </row>
    <row r="369" spans="2:8" ht="14.25" customHeight="1" x14ac:dyDescent="0.25">
      <c r="B369" s="133"/>
      <c r="C369" s="132"/>
      <c r="D369" s="132"/>
      <c r="E369" s="132"/>
      <c r="F369" s="132"/>
      <c r="G369" s="132"/>
      <c r="H369" s="132"/>
    </row>
    <row r="370" spans="2:8" ht="14.25" customHeight="1" x14ac:dyDescent="0.25">
      <c r="B370" s="133"/>
      <c r="C370" s="132"/>
      <c r="D370" s="132"/>
      <c r="E370" s="132"/>
      <c r="F370" s="132"/>
      <c r="G370" s="132"/>
      <c r="H370" s="132"/>
    </row>
    <row r="371" spans="2:8" ht="14.25" customHeight="1" x14ac:dyDescent="0.25">
      <c r="B371" s="133"/>
      <c r="C371" s="132"/>
      <c r="D371" s="132"/>
      <c r="E371" s="132"/>
      <c r="F371" s="132"/>
      <c r="G371" s="132"/>
      <c r="H371" s="132"/>
    </row>
    <row r="372" spans="2:8" ht="14.25" customHeight="1" x14ac:dyDescent="0.25">
      <c r="B372" s="133"/>
      <c r="C372" s="132"/>
      <c r="D372" s="132"/>
      <c r="E372" s="132"/>
      <c r="F372" s="132"/>
      <c r="G372" s="132"/>
      <c r="H372" s="132"/>
    </row>
    <row r="373" spans="2:8" ht="14.25" customHeight="1" x14ac:dyDescent="0.25">
      <c r="B373" s="133"/>
      <c r="C373" s="132"/>
      <c r="D373" s="132"/>
      <c r="E373" s="132"/>
      <c r="F373" s="132"/>
      <c r="G373" s="132"/>
      <c r="H373" s="132"/>
    </row>
    <row r="374" spans="2:8" ht="14.25" customHeight="1" x14ac:dyDescent="0.25">
      <c r="B374" s="133"/>
      <c r="C374" s="132"/>
      <c r="D374" s="132"/>
      <c r="E374" s="132"/>
      <c r="F374" s="132"/>
      <c r="G374" s="132"/>
      <c r="H374" s="132"/>
    </row>
    <row r="375" spans="2:8" ht="14.25" customHeight="1" x14ac:dyDescent="0.25">
      <c r="B375" s="133"/>
      <c r="C375" s="132"/>
      <c r="D375" s="132"/>
      <c r="E375" s="132"/>
      <c r="F375" s="132"/>
      <c r="G375" s="132"/>
      <c r="H375" s="132"/>
    </row>
    <row r="376" spans="2:8" ht="14.25" customHeight="1" x14ac:dyDescent="0.25">
      <c r="B376" s="133"/>
      <c r="C376" s="132"/>
      <c r="D376" s="132"/>
      <c r="E376" s="132"/>
      <c r="F376" s="132"/>
      <c r="G376" s="132"/>
      <c r="H376" s="132"/>
    </row>
    <row r="377" spans="2:8" ht="14.25" customHeight="1" x14ac:dyDescent="0.25">
      <c r="B377" s="133"/>
      <c r="C377" s="132"/>
      <c r="D377" s="132"/>
      <c r="E377" s="132"/>
      <c r="F377" s="132"/>
      <c r="G377" s="132"/>
      <c r="H377" s="132"/>
    </row>
    <row r="378" spans="2:8" ht="14.25" customHeight="1" x14ac:dyDescent="0.25">
      <c r="B378" s="133"/>
      <c r="C378" s="132"/>
      <c r="D378" s="132"/>
      <c r="E378" s="132"/>
      <c r="F378" s="132"/>
      <c r="G378" s="132"/>
      <c r="H378" s="132"/>
    </row>
    <row r="379" spans="2:8" ht="14.25" customHeight="1" x14ac:dyDescent="0.25">
      <c r="B379" s="133"/>
      <c r="C379" s="132"/>
      <c r="D379" s="132"/>
      <c r="E379" s="132"/>
      <c r="F379" s="132"/>
      <c r="G379" s="132"/>
      <c r="H379" s="132"/>
    </row>
    <row r="380" spans="2:8" ht="14.25" customHeight="1" x14ac:dyDescent="0.25">
      <c r="B380" s="133"/>
      <c r="C380" s="132"/>
      <c r="D380" s="132"/>
      <c r="E380" s="132"/>
      <c r="F380" s="132"/>
      <c r="G380" s="132"/>
      <c r="H380" s="132"/>
    </row>
    <row r="381" spans="2:8" ht="14.25" customHeight="1" x14ac:dyDescent="0.25">
      <c r="B381" s="133"/>
      <c r="C381" s="132"/>
      <c r="D381" s="132"/>
      <c r="E381" s="132"/>
      <c r="F381" s="132"/>
      <c r="G381" s="132"/>
      <c r="H381" s="132"/>
    </row>
    <row r="382" spans="2:8" ht="14.25" customHeight="1" x14ac:dyDescent="0.25">
      <c r="B382" s="133"/>
      <c r="C382" s="132"/>
      <c r="D382" s="132"/>
      <c r="E382" s="132"/>
      <c r="F382" s="132"/>
      <c r="G382" s="132"/>
      <c r="H382" s="132"/>
    </row>
    <row r="383" spans="2:8" ht="14.25" customHeight="1" x14ac:dyDescent="0.25">
      <c r="B383" s="133"/>
      <c r="C383" s="132"/>
      <c r="D383" s="132"/>
      <c r="E383" s="132"/>
      <c r="F383" s="132"/>
      <c r="G383" s="132"/>
      <c r="H383" s="132"/>
    </row>
    <row r="384" spans="2:8" ht="14.25" customHeight="1" x14ac:dyDescent="0.25">
      <c r="B384" s="133"/>
      <c r="C384" s="132"/>
      <c r="D384" s="132"/>
      <c r="E384" s="132"/>
      <c r="F384" s="132"/>
      <c r="G384" s="132"/>
      <c r="H384" s="132"/>
    </row>
    <row r="385" spans="2:8" ht="14.25" customHeight="1" x14ac:dyDescent="0.25">
      <c r="B385" s="133"/>
      <c r="C385" s="132"/>
      <c r="D385" s="132"/>
      <c r="E385" s="132"/>
      <c r="F385" s="132"/>
      <c r="G385" s="132"/>
      <c r="H385" s="132"/>
    </row>
    <row r="386" spans="2:8" ht="14.25" customHeight="1" x14ac:dyDescent="0.25">
      <c r="B386" s="133"/>
      <c r="C386" s="132"/>
      <c r="D386" s="132"/>
      <c r="E386" s="132"/>
      <c r="F386" s="132"/>
      <c r="G386" s="132"/>
      <c r="H386" s="132"/>
    </row>
    <row r="387" spans="2:8" ht="14.25" customHeight="1" x14ac:dyDescent="0.25">
      <c r="B387" s="133"/>
      <c r="C387" s="132"/>
      <c r="D387" s="132"/>
      <c r="E387" s="132"/>
      <c r="F387" s="132"/>
      <c r="G387" s="132"/>
      <c r="H387" s="132"/>
    </row>
    <row r="388" spans="2:8" ht="14.25" customHeight="1" x14ac:dyDescent="0.25">
      <c r="B388" s="133"/>
      <c r="C388" s="132"/>
      <c r="D388" s="132"/>
      <c r="E388" s="132"/>
      <c r="F388" s="132"/>
      <c r="G388" s="132"/>
      <c r="H388" s="132"/>
    </row>
    <row r="389" spans="2:8" ht="14.25" customHeight="1" x14ac:dyDescent="0.25">
      <c r="B389" s="133"/>
      <c r="C389" s="132"/>
      <c r="D389" s="132"/>
      <c r="E389" s="132"/>
      <c r="F389" s="132"/>
      <c r="G389" s="132"/>
      <c r="H389" s="132"/>
    </row>
    <row r="390" spans="2:8" ht="14.25" customHeight="1" x14ac:dyDescent="0.25">
      <c r="B390" s="133"/>
      <c r="C390" s="132"/>
      <c r="D390" s="132"/>
      <c r="E390" s="132"/>
      <c r="F390" s="132"/>
      <c r="G390" s="132"/>
      <c r="H390" s="132"/>
    </row>
    <row r="391" spans="2:8" ht="14.25" customHeight="1" x14ac:dyDescent="0.25">
      <c r="B391" s="133"/>
      <c r="C391" s="132"/>
      <c r="D391" s="132"/>
      <c r="E391" s="132"/>
      <c r="F391" s="132"/>
      <c r="G391" s="132"/>
      <c r="H391" s="132"/>
    </row>
    <row r="392" spans="2:8" ht="14.25" customHeight="1" x14ac:dyDescent="0.25">
      <c r="B392" s="133"/>
      <c r="C392" s="132"/>
      <c r="D392" s="132"/>
      <c r="E392" s="132"/>
      <c r="F392" s="132"/>
      <c r="G392" s="132"/>
      <c r="H392" s="132"/>
    </row>
    <row r="393" spans="2:8" ht="14.25" customHeight="1" x14ac:dyDescent="0.25">
      <c r="B393" s="133"/>
      <c r="C393" s="132"/>
      <c r="D393" s="132"/>
      <c r="E393" s="132"/>
      <c r="F393" s="132"/>
      <c r="G393" s="132"/>
      <c r="H393" s="132"/>
    </row>
    <row r="394" spans="2:8" ht="14.25" customHeight="1" x14ac:dyDescent="0.25">
      <c r="B394" s="133"/>
      <c r="C394" s="132"/>
      <c r="D394" s="132"/>
      <c r="E394" s="132"/>
      <c r="F394" s="132"/>
      <c r="G394" s="132"/>
      <c r="H394" s="132"/>
    </row>
    <row r="395" spans="2:8" ht="14.25" customHeight="1" x14ac:dyDescent="0.25">
      <c r="B395" s="133"/>
      <c r="C395" s="132"/>
      <c r="D395" s="132"/>
      <c r="E395" s="132"/>
      <c r="F395" s="132"/>
      <c r="G395" s="132"/>
      <c r="H395" s="132"/>
    </row>
    <row r="396" spans="2:8" ht="14.25" customHeight="1" x14ac:dyDescent="0.25">
      <c r="B396" s="133"/>
      <c r="C396" s="132"/>
      <c r="D396" s="132"/>
      <c r="E396" s="132"/>
      <c r="F396" s="132"/>
      <c r="G396" s="132"/>
      <c r="H396" s="132"/>
    </row>
    <row r="397" spans="2:8" ht="14.25" customHeight="1" x14ac:dyDescent="0.25">
      <c r="B397" s="133"/>
      <c r="C397" s="132"/>
      <c r="D397" s="132"/>
      <c r="E397" s="132"/>
      <c r="F397" s="132"/>
      <c r="G397" s="132"/>
      <c r="H397" s="132"/>
    </row>
    <row r="398" spans="2:8" ht="14.25" customHeight="1" x14ac:dyDescent="0.25">
      <c r="B398" s="133"/>
      <c r="C398" s="132"/>
      <c r="D398" s="132"/>
      <c r="E398" s="132"/>
      <c r="F398" s="132"/>
      <c r="G398" s="132"/>
      <c r="H398" s="132"/>
    </row>
    <row r="399" spans="2:8" ht="14.25" customHeight="1" x14ac:dyDescent="0.25">
      <c r="B399" s="133"/>
      <c r="C399" s="132"/>
      <c r="D399" s="132"/>
      <c r="E399" s="132"/>
      <c r="F399" s="132"/>
      <c r="G399" s="132"/>
      <c r="H399" s="132"/>
    </row>
    <row r="400" spans="2:8" ht="14.25" customHeight="1" x14ac:dyDescent="0.25">
      <c r="B400" s="133"/>
      <c r="C400" s="132"/>
      <c r="D400" s="132"/>
      <c r="E400" s="132"/>
      <c r="F400" s="132"/>
      <c r="G400" s="132"/>
      <c r="H400" s="132"/>
    </row>
    <row r="401" spans="2:8" ht="14.25" customHeight="1" x14ac:dyDescent="0.25">
      <c r="B401" s="133"/>
      <c r="C401" s="132"/>
      <c r="D401" s="132"/>
      <c r="E401" s="132"/>
      <c r="F401" s="132"/>
      <c r="G401" s="132"/>
      <c r="H401" s="132"/>
    </row>
    <row r="402" spans="2:8" ht="14.25" customHeight="1" x14ac:dyDescent="0.25">
      <c r="B402" s="133"/>
      <c r="C402" s="132"/>
      <c r="D402" s="132"/>
      <c r="E402" s="132"/>
      <c r="F402" s="132"/>
      <c r="G402" s="132"/>
      <c r="H402" s="132"/>
    </row>
    <row r="403" spans="2:8" ht="14.25" customHeight="1" x14ac:dyDescent="0.25">
      <c r="B403" s="133"/>
      <c r="C403" s="132"/>
      <c r="D403" s="132"/>
      <c r="E403" s="132"/>
      <c r="F403" s="132"/>
      <c r="G403" s="132"/>
      <c r="H403" s="132"/>
    </row>
    <row r="404" spans="2:8" ht="14.25" customHeight="1" x14ac:dyDescent="0.25">
      <c r="B404" s="133"/>
      <c r="C404" s="132"/>
      <c r="D404" s="132"/>
      <c r="E404" s="132"/>
      <c r="F404" s="132"/>
      <c r="G404" s="132"/>
      <c r="H404" s="132"/>
    </row>
    <row r="405" spans="2:8" ht="14.25" customHeight="1" x14ac:dyDescent="0.25">
      <c r="B405" s="133"/>
      <c r="C405" s="132"/>
      <c r="D405" s="132"/>
      <c r="E405" s="132"/>
      <c r="F405" s="132"/>
      <c r="G405" s="132"/>
      <c r="H405" s="132"/>
    </row>
    <row r="406" spans="2:8" ht="14.25" customHeight="1" x14ac:dyDescent="0.25">
      <c r="B406" s="133"/>
      <c r="C406" s="132"/>
      <c r="D406" s="132"/>
      <c r="E406" s="132"/>
      <c r="F406" s="132"/>
      <c r="G406" s="132"/>
      <c r="H406" s="132"/>
    </row>
    <row r="407" spans="2:8" ht="14.25" customHeight="1" x14ac:dyDescent="0.25">
      <c r="B407" s="133"/>
      <c r="C407" s="132"/>
      <c r="D407" s="132"/>
      <c r="E407" s="132"/>
      <c r="F407" s="132"/>
      <c r="G407" s="132"/>
      <c r="H407" s="132"/>
    </row>
    <row r="408" spans="2:8" ht="14.25" customHeight="1" x14ac:dyDescent="0.25">
      <c r="B408" s="133"/>
      <c r="C408" s="132"/>
      <c r="D408" s="132"/>
      <c r="E408" s="132"/>
      <c r="F408" s="132"/>
      <c r="G408" s="132"/>
      <c r="H408" s="132"/>
    </row>
    <row r="409" spans="2:8" ht="14.25" customHeight="1" x14ac:dyDescent="0.25">
      <c r="B409" s="133"/>
      <c r="C409" s="132"/>
      <c r="D409" s="132"/>
      <c r="E409" s="132"/>
      <c r="F409" s="132"/>
      <c r="G409" s="132"/>
      <c r="H409" s="132"/>
    </row>
    <row r="410" spans="2:8" ht="14.25" customHeight="1" x14ac:dyDescent="0.25">
      <c r="B410" s="133"/>
      <c r="C410" s="132"/>
      <c r="D410" s="132"/>
      <c r="E410" s="132"/>
      <c r="F410" s="132"/>
      <c r="G410" s="132"/>
      <c r="H410" s="132"/>
    </row>
    <row r="411" spans="2:8" ht="14.25" customHeight="1" x14ac:dyDescent="0.25">
      <c r="B411" s="133"/>
      <c r="C411" s="132"/>
      <c r="D411" s="132"/>
      <c r="E411" s="132"/>
      <c r="F411" s="132"/>
      <c r="G411" s="132"/>
      <c r="H411" s="132"/>
    </row>
    <row r="412" spans="2:8" ht="14.25" customHeight="1" x14ac:dyDescent="0.25">
      <c r="B412" s="133"/>
      <c r="C412" s="132"/>
      <c r="D412" s="132"/>
      <c r="E412" s="132"/>
      <c r="F412" s="132"/>
      <c r="G412" s="132"/>
      <c r="H412" s="132"/>
    </row>
    <row r="413" spans="2:8" ht="14.25" customHeight="1" x14ac:dyDescent="0.25">
      <c r="B413" s="133"/>
      <c r="C413" s="132"/>
      <c r="D413" s="132"/>
      <c r="E413" s="132"/>
      <c r="F413" s="132"/>
      <c r="G413" s="132"/>
      <c r="H413" s="132"/>
    </row>
    <row r="414" spans="2:8" ht="14.25" customHeight="1" x14ac:dyDescent="0.25">
      <c r="B414" s="133"/>
      <c r="C414" s="132"/>
      <c r="D414" s="132"/>
      <c r="E414" s="132"/>
      <c r="F414" s="132"/>
      <c r="G414" s="132"/>
      <c r="H414" s="132"/>
    </row>
    <row r="415" spans="2:8" ht="14.25" customHeight="1" x14ac:dyDescent="0.25">
      <c r="B415" s="133"/>
      <c r="C415" s="132"/>
      <c r="D415" s="132"/>
      <c r="E415" s="132"/>
      <c r="F415" s="132"/>
      <c r="G415" s="132"/>
      <c r="H415" s="132"/>
    </row>
    <row r="416" spans="2:8" ht="14.25" customHeight="1" x14ac:dyDescent="0.25">
      <c r="B416" s="133"/>
      <c r="C416" s="132"/>
      <c r="D416" s="132"/>
      <c r="E416" s="132"/>
      <c r="F416" s="132"/>
      <c r="G416" s="132"/>
      <c r="H416" s="132"/>
    </row>
    <row r="417" spans="2:8" ht="14.25" customHeight="1" x14ac:dyDescent="0.25">
      <c r="B417" s="133"/>
      <c r="C417" s="132"/>
      <c r="D417" s="132"/>
      <c r="E417" s="132"/>
      <c r="F417" s="132"/>
      <c r="G417" s="132"/>
      <c r="H417" s="132"/>
    </row>
    <row r="418" spans="2:8" ht="14.25" customHeight="1" x14ac:dyDescent="0.25">
      <c r="B418" s="133"/>
      <c r="C418" s="132"/>
      <c r="D418" s="132"/>
      <c r="E418" s="132"/>
      <c r="F418" s="132"/>
      <c r="G418" s="132"/>
      <c r="H418" s="132"/>
    </row>
    <row r="419" spans="2:8" ht="14.25" customHeight="1" x14ac:dyDescent="0.25">
      <c r="B419" s="133"/>
      <c r="C419" s="132"/>
      <c r="D419" s="132"/>
      <c r="E419" s="132"/>
      <c r="F419" s="132"/>
      <c r="G419" s="132"/>
      <c r="H419" s="132"/>
    </row>
    <row r="420" spans="2:8" ht="14.25" customHeight="1" x14ac:dyDescent="0.25">
      <c r="B420" s="133"/>
      <c r="C420" s="132"/>
      <c r="D420" s="132"/>
      <c r="E420" s="132"/>
      <c r="F420" s="132"/>
      <c r="G420" s="132"/>
      <c r="H420" s="132"/>
    </row>
    <row r="421" spans="2:8" ht="14.25" customHeight="1" x14ac:dyDescent="0.25">
      <c r="B421" s="133"/>
      <c r="C421" s="132"/>
      <c r="D421" s="132"/>
      <c r="E421" s="132"/>
      <c r="F421" s="132"/>
      <c r="G421" s="132"/>
      <c r="H421" s="132"/>
    </row>
    <row r="422" spans="2:8" ht="14.25" customHeight="1" x14ac:dyDescent="0.25">
      <c r="B422" s="133"/>
      <c r="C422" s="132"/>
      <c r="D422" s="132"/>
      <c r="E422" s="132"/>
      <c r="F422" s="132"/>
      <c r="G422" s="132"/>
      <c r="H422" s="132"/>
    </row>
    <row r="423" spans="2:8" ht="14.25" customHeight="1" x14ac:dyDescent="0.25">
      <c r="B423" s="133"/>
      <c r="C423" s="132"/>
      <c r="D423" s="132"/>
      <c r="E423" s="132"/>
      <c r="F423" s="132"/>
      <c r="G423" s="132"/>
      <c r="H423" s="132"/>
    </row>
    <row r="424" spans="2:8" ht="14.25" customHeight="1" x14ac:dyDescent="0.25">
      <c r="B424" s="133"/>
      <c r="C424" s="132"/>
      <c r="D424" s="132"/>
      <c r="E424" s="132"/>
      <c r="F424" s="132"/>
      <c r="G424" s="132"/>
      <c r="H424" s="132"/>
    </row>
    <row r="425" spans="2:8" ht="14.25" customHeight="1" x14ac:dyDescent="0.25">
      <c r="B425" s="133"/>
      <c r="C425" s="132"/>
      <c r="D425" s="132"/>
      <c r="E425" s="132"/>
      <c r="F425" s="132"/>
      <c r="G425" s="132"/>
      <c r="H425" s="132"/>
    </row>
    <row r="426" spans="2:8" ht="14.25" customHeight="1" x14ac:dyDescent="0.25">
      <c r="B426" s="133"/>
      <c r="C426" s="132"/>
      <c r="D426" s="132"/>
      <c r="E426" s="132"/>
      <c r="F426" s="132"/>
      <c r="G426" s="132"/>
      <c r="H426" s="132"/>
    </row>
    <row r="427" spans="2:8" ht="14.25" customHeight="1" x14ac:dyDescent="0.25">
      <c r="B427" s="133"/>
      <c r="C427" s="132"/>
      <c r="D427" s="132"/>
      <c r="E427" s="132"/>
      <c r="F427" s="132"/>
      <c r="G427" s="132"/>
      <c r="H427" s="132"/>
    </row>
    <row r="428" spans="2:8" ht="14.25" customHeight="1" x14ac:dyDescent="0.25">
      <c r="B428" s="133"/>
      <c r="C428" s="132"/>
      <c r="D428" s="132"/>
      <c r="E428" s="132"/>
      <c r="F428" s="132"/>
      <c r="G428" s="132"/>
      <c r="H428" s="132"/>
    </row>
    <row r="429" spans="2:8" ht="14.25" customHeight="1" x14ac:dyDescent="0.25">
      <c r="B429" s="133"/>
      <c r="C429" s="132"/>
      <c r="D429" s="132"/>
      <c r="E429" s="132"/>
      <c r="F429" s="132"/>
      <c r="G429" s="132"/>
      <c r="H429" s="132"/>
    </row>
    <row r="430" spans="2:8" ht="14.25" customHeight="1" x14ac:dyDescent="0.25">
      <c r="B430" s="133"/>
      <c r="C430" s="132"/>
      <c r="D430" s="132"/>
      <c r="E430" s="132"/>
      <c r="F430" s="132"/>
      <c r="G430" s="132"/>
      <c r="H430" s="132"/>
    </row>
    <row r="431" spans="2:8" ht="14.25" customHeight="1" x14ac:dyDescent="0.25">
      <c r="B431" s="133"/>
      <c r="C431" s="132"/>
      <c r="D431" s="132"/>
      <c r="E431" s="132"/>
      <c r="F431" s="132"/>
      <c r="G431" s="132"/>
      <c r="H431" s="132"/>
    </row>
    <row r="432" spans="2:8" ht="14.25" customHeight="1" x14ac:dyDescent="0.25">
      <c r="B432" s="133"/>
      <c r="C432" s="132"/>
      <c r="D432" s="132"/>
      <c r="E432" s="132"/>
      <c r="F432" s="132"/>
      <c r="G432" s="132"/>
      <c r="H432" s="132"/>
    </row>
    <row r="433" spans="2:8" ht="14.25" customHeight="1" x14ac:dyDescent="0.25">
      <c r="B433" s="133"/>
      <c r="C433" s="132"/>
      <c r="D433" s="132"/>
      <c r="E433" s="132"/>
      <c r="F433" s="132"/>
      <c r="G433" s="132"/>
      <c r="H433" s="132"/>
    </row>
    <row r="434" spans="2:8" ht="14.25" customHeight="1" x14ac:dyDescent="0.25">
      <c r="B434" s="133"/>
      <c r="C434" s="132"/>
      <c r="D434" s="132"/>
      <c r="E434" s="132"/>
      <c r="F434" s="132"/>
      <c r="G434" s="132"/>
      <c r="H434" s="132"/>
    </row>
    <row r="435" spans="2:8" ht="14.25" customHeight="1" x14ac:dyDescent="0.25">
      <c r="B435" s="133"/>
      <c r="C435" s="132"/>
      <c r="D435" s="132"/>
      <c r="E435" s="132"/>
      <c r="F435" s="132"/>
      <c r="G435" s="132"/>
      <c r="H435" s="132"/>
    </row>
    <row r="436" spans="2:8" ht="14.25" customHeight="1" x14ac:dyDescent="0.25">
      <c r="B436" s="133"/>
      <c r="C436" s="132"/>
      <c r="D436" s="132"/>
      <c r="E436" s="132"/>
      <c r="F436" s="132"/>
      <c r="G436" s="132"/>
      <c r="H436" s="132"/>
    </row>
    <row r="437" spans="2:8" ht="14.25" customHeight="1" x14ac:dyDescent="0.25">
      <c r="B437" s="133"/>
      <c r="C437" s="132"/>
      <c r="D437" s="132"/>
      <c r="E437" s="132"/>
      <c r="F437" s="132"/>
      <c r="G437" s="132"/>
      <c r="H437" s="132"/>
    </row>
    <row r="438" spans="2:8" ht="14.25" customHeight="1" x14ac:dyDescent="0.25">
      <c r="B438" s="133"/>
      <c r="C438" s="132"/>
      <c r="D438" s="132"/>
      <c r="E438" s="132"/>
      <c r="F438" s="132"/>
      <c r="G438" s="132"/>
      <c r="H438" s="132"/>
    </row>
    <row r="439" spans="2:8" ht="14.25" customHeight="1" x14ac:dyDescent="0.25">
      <c r="B439" s="133"/>
      <c r="C439" s="132"/>
      <c r="D439" s="132"/>
      <c r="E439" s="132"/>
      <c r="F439" s="132"/>
      <c r="G439" s="132"/>
      <c r="H439" s="132"/>
    </row>
    <row r="440" spans="2:8" ht="14.25" customHeight="1" x14ac:dyDescent="0.25">
      <c r="B440" s="133"/>
      <c r="C440" s="132"/>
      <c r="D440" s="132"/>
      <c r="E440" s="132"/>
      <c r="F440" s="132"/>
      <c r="G440" s="132"/>
      <c r="H440" s="132"/>
    </row>
    <row r="441" spans="2:8" ht="14.25" customHeight="1" x14ac:dyDescent="0.25">
      <c r="B441" s="133"/>
      <c r="C441" s="132"/>
      <c r="D441" s="132"/>
      <c r="E441" s="132"/>
      <c r="F441" s="132"/>
      <c r="G441" s="132"/>
      <c r="H441" s="132"/>
    </row>
    <row r="442" spans="2:8" ht="14.25" customHeight="1" x14ac:dyDescent="0.25">
      <c r="B442" s="133"/>
      <c r="C442" s="132"/>
      <c r="D442" s="132"/>
      <c r="E442" s="132"/>
      <c r="F442" s="132"/>
      <c r="G442" s="132"/>
      <c r="H442" s="132"/>
    </row>
    <row r="443" spans="2:8" ht="14.25" customHeight="1" x14ac:dyDescent="0.25">
      <c r="B443" s="133"/>
      <c r="C443" s="132"/>
      <c r="D443" s="132"/>
      <c r="E443" s="132"/>
      <c r="F443" s="132"/>
      <c r="G443" s="132"/>
      <c r="H443" s="132"/>
    </row>
    <row r="444" spans="2:8" ht="14.25" customHeight="1" x14ac:dyDescent="0.25">
      <c r="B444" s="133"/>
      <c r="C444" s="132"/>
      <c r="D444" s="132"/>
      <c r="E444" s="132"/>
      <c r="F444" s="132"/>
      <c r="G444" s="132"/>
      <c r="H444" s="132"/>
    </row>
    <row r="445" spans="2:8" ht="14.25" customHeight="1" x14ac:dyDescent="0.25">
      <c r="B445" s="133"/>
      <c r="C445" s="132"/>
      <c r="D445" s="132"/>
      <c r="E445" s="132"/>
      <c r="F445" s="132"/>
      <c r="G445" s="132"/>
      <c r="H445" s="132"/>
    </row>
    <row r="446" spans="2:8" ht="14.25" customHeight="1" x14ac:dyDescent="0.25">
      <c r="B446" s="133"/>
      <c r="C446" s="132"/>
      <c r="D446" s="132"/>
      <c r="E446" s="132"/>
      <c r="F446" s="132"/>
      <c r="G446" s="132"/>
      <c r="H446" s="132"/>
    </row>
    <row r="447" spans="2:8" ht="14.25" customHeight="1" x14ac:dyDescent="0.25">
      <c r="B447" s="133"/>
      <c r="C447" s="132"/>
      <c r="D447" s="132"/>
      <c r="E447" s="132"/>
      <c r="F447" s="132"/>
      <c r="G447" s="132"/>
      <c r="H447" s="132"/>
    </row>
    <row r="448" spans="2:8" ht="14.25" customHeight="1" x14ac:dyDescent="0.25">
      <c r="B448" s="133"/>
      <c r="C448" s="132"/>
      <c r="D448" s="132"/>
      <c r="E448" s="132"/>
      <c r="F448" s="132"/>
      <c r="G448" s="132"/>
      <c r="H448" s="132"/>
    </row>
    <row r="449" spans="2:8" ht="14.25" customHeight="1" x14ac:dyDescent="0.25">
      <c r="B449" s="133"/>
      <c r="C449" s="132"/>
      <c r="D449" s="132"/>
      <c r="E449" s="132"/>
      <c r="F449" s="132"/>
      <c r="G449" s="132"/>
      <c r="H449" s="132"/>
    </row>
    <row r="450" spans="2:8" ht="14.25" customHeight="1" x14ac:dyDescent="0.25">
      <c r="B450" s="133"/>
      <c r="C450" s="132"/>
      <c r="D450" s="132"/>
      <c r="E450" s="132"/>
      <c r="F450" s="132"/>
      <c r="G450" s="132"/>
      <c r="H450" s="132"/>
    </row>
    <row r="451" spans="2:8" ht="14.25" customHeight="1" x14ac:dyDescent="0.25">
      <c r="B451" s="133"/>
      <c r="C451" s="132"/>
      <c r="D451" s="132"/>
      <c r="E451" s="132"/>
      <c r="F451" s="132"/>
      <c r="G451" s="132"/>
      <c r="H451" s="132"/>
    </row>
    <row r="452" spans="2:8" ht="14.25" customHeight="1" x14ac:dyDescent="0.25">
      <c r="B452" s="133"/>
      <c r="C452" s="132"/>
      <c r="D452" s="132"/>
      <c r="E452" s="132"/>
      <c r="F452" s="132"/>
      <c r="G452" s="132"/>
      <c r="H452" s="132"/>
    </row>
    <row r="453" spans="2:8" ht="14.25" customHeight="1" x14ac:dyDescent="0.25">
      <c r="B453" s="133"/>
      <c r="C453" s="132"/>
      <c r="D453" s="132"/>
      <c r="E453" s="132"/>
      <c r="F453" s="132"/>
      <c r="G453" s="132"/>
      <c r="H453" s="132"/>
    </row>
    <row r="454" spans="2:8" ht="14.25" customHeight="1" x14ac:dyDescent="0.25">
      <c r="B454" s="133"/>
      <c r="C454" s="132"/>
      <c r="D454" s="132"/>
      <c r="E454" s="132"/>
      <c r="F454" s="132"/>
      <c r="G454" s="132"/>
      <c r="H454" s="132"/>
    </row>
    <row r="455" spans="2:8" ht="14.25" customHeight="1" x14ac:dyDescent="0.25">
      <c r="B455" s="133"/>
      <c r="C455" s="132"/>
      <c r="D455" s="132"/>
      <c r="E455" s="132"/>
      <c r="F455" s="132"/>
      <c r="G455" s="132"/>
      <c r="H455" s="132"/>
    </row>
    <row r="456" spans="2:8" ht="14.25" customHeight="1" x14ac:dyDescent="0.25">
      <c r="B456" s="133"/>
      <c r="C456" s="132"/>
      <c r="D456" s="132"/>
      <c r="E456" s="132"/>
      <c r="F456" s="132"/>
      <c r="G456" s="132"/>
      <c r="H456" s="132"/>
    </row>
    <row r="457" spans="2:8" ht="14.25" customHeight="1" x14ac:dyDescent="0.25">
      <c r="B457" s="133"/>
      <c r="C457" s="132"/>
      <c r="D457" s="132"/>
      <c r="E457" s="132"/>
      <c r="F457" s="132"/>
      <c r="G457" s="132"/>
      <c r="H457" s="132"/>
    </row>
    <row r="458" spans="2:8" ht="14.25" customHeight="1" x14ac:dyDescent="0.25">
      <c r="B458" s="133"/>
      <c r="C458" s="132"/>
      <c r="D458" s="132"/>
      <c r="E458" s="132"/>
      <c r="F458" s="132"/>
      <c r="G458" s="132"/>
      <c r="H458" s="132"/>
    </row>
    <row r="459" spans="2:8" ht="14.25" customHeight="1" x14ac:dyDescent="0.25">
      <c r="B459" s="133"/>
      <c r="C459" s="132"/>
      <c r="D459" s="132"/>
      <c r="E459" s="132"/>
      <c r="F459" s="132"/>
      <c r="G459" s="132"/>
      <c r="H459" s="132"/>
    </row>
    <row r="460" spans="2:8" ht="14.25" customHeight="1" x14ac:dyDescent="0.25">
      <c r="B460" s="133"/>
      <c r="C460" s="132"/>
      <c r="D460" s="132"/>
      <c r="E460" s="132"/>
      <c r="F460" s="132"/>
      <c r="G460" s="132"/>
      <c r="H460" s="132"/>
    </row>
    <row r="461" spans="2:8" ht="14.25" customHeight="1" x14ac:dyDescent="0.25">
      <c r="B461" s="133"/>
      <c r="C461" s="132"/>
      <c r="D461" s="132"/>
      <c r="E461" s="132"/>
      <c r="F461" s="132"/>
      <c r="G461" s="132"/>
      <c r="H461" s="132"/>
    </row>
    <row r="462" spans="2:8" ht="14.25" customHeight="1" x14ac:dyDescent="0.25">
      <c r="B462" s="133"/>
      <c r="C462" s="132"/>
      <c r="D462" s="132"/>
      <c r="E462" s="132"/>
      <c r="F462" s="132"/>
      <c r="G462" s="132"/>
      <c r="H462" s="132"/>
    </row>
    <row r="463" spans="2:8" ht="14.25" customHeight="1" x14ac:dyDescent="0.25">
      <c r="B463" s="133"/>
      <c r="C463" s="132"/>
      <c r="D463" s="132"/>
      <c r="E463" s="132"/>
      <c r="F463" s="132"/>
      <c r="G463" s="132"/>
      <c r="H463" s="132"/>
    </row>
    <row r="464" spans="2:8" ht="14.25" customHeight="1" x14ac:dyDescent="0.25">
      <c r="B464" s="133"/>
      <c r="C464" s="132"/>
      <c r="D464" s="132"/>
      <c r="E464" s="132"/>
      <c r="F464" s="132"/>
      <c r="G464" s="132"/>
      <c r="H464" s="132"/>
    </row>
    <row r="465" spans="2:8" ht="14.25" customHeight="1" x14ac:dyDescent="0.25">
      <c r="B465" s="133"/>
      <c r="C465" s="132"/>
      <c r="D465" s="132"/>
      <c r="E465" s="132"/>
      <c r="F465" s="132"/>
      <c r="G465" s="132"/>
      <c r="H465" s="132"/>
    </row>
    <row r="466" spans="2:8" ht="14.25" customHeight="1" x14ac:dyDescent="0.25">
      <c r="B466" s="133"/>
      <c r="C466" s="132"/>
      <c r="D466" s="132"/>
      <c r="E466" s="132"/>
      <c r="F466" s="132"/>
      <c r="G466" s="132"/>
      <c r="H466" s="132"/>
    </row>
    <row r="467" spans="2:8" ht="14.25" customHeight="1" x14ac:dyDescent="0.25">
      <c r="B467" s="133"/>
      <c r="C467" s="132"/>
      <c r="D467" s="132"/>
      <c r="E467" s="132"/>
      <c r="F467" s="132"/>
      <c r="G467" s="132"/>
      <c r="H467" s="132"/>
    </row>
    <row r="468" spans="2:8" ht="14.25" customHeight="1" x14ac:dyDescent="0.25">
      <c r="B468" s="133"/>
      <c r="C468" s="132"/>
      <c r="D468" s="132"/>
      <c r="E468" s="132"/>
      <c r="F468" s="132"/>
      <c r="G468" s="132"/>
      <c r="H468" s="132"/>
    </row>
    <row r="469" spans="2:8" ht="14.25" customHeight="1" x14ac:dyDescent="0.25">
      <c r="B469" s="133"/>
      <c r="C469" s="132"/>
      <c r="D469" s="132"/>
      <c r="E469" s="132"/>
      <c r="F469" s="132"/>
      <c r="G469" s="132"/>
      <c r="H469" s="132"/>
    </row>
    <row r="470" spans="2:8" ht="14.25" customHeight="1" x14ac:dyDescent="0.25">
      <c r="B470" s="133"/>
      <c r="C470" s="132"/>
      <c r="D470" s="132"/>
      <c r="E470" s="132"/>
      <c r="F470" s="132"/>
      <c r="G470" s="132"/>
      <c r="H470" s="132"/>
    </row>
    <row r="471" spans="2:8" ht="14.25" customHeight="1" x14ac:dyDescent="0.25">
      <c r="B471" s="133"/>
      <c r="C471" s="132"/>
      <c r="D471" s="132"/>
      <c r="E471" s="132"/>
      <c r="F471" s="132"/>
      <c r="G471" s="132"/>
      <c r="H471" s="132"/>
    </row>
    <row r="472" spans="2:8" ht="14.25" customHeight="1" x14ac:dyDescent="0.25">
      <c r="B472" s="133"/>
      <c r="C472" s="132"/>
      <c r="D472" s="132"/>
      <c r="E472" s="132"/>
      <c r="F472" s="132"/>
      <c r="G472" s="132"/>
      <c r="H472" s="132"/>
    </row>
    <row r="473" spans="2:8" ht="14.25" customHeight="1" x14ac:dyDescent="0.25">
      <c r="B473" s="133"/>
      <c r="C473" s="132"/>
      <c r="D473" s="132"/>
      <c r="E473" s="132"/>
      <c r="F473" s="132"/>
      <c r="G473" s="132"/>
      <c r="H473" s="132"/>
    </row>
    <row r="474" spans="2:8" ht="14.25" customHeight="1" x14ac:dyDescent="0.25">
      <c r="B474" s="133"/>
      <c r="C474" s="132"/>
      <c r="D474" s="132"/>
      <c r="E474" s="132"/>
      <c r="F474" s="132"/>
      <c r="G474" s="132"/>
      <c r="H474" s="132"/>
    </row>
    <row r="475" spans="2:8" ht="14.25" customHeight="1" x14ac:dyDescent="0.25">
      <c r="B475" s="133"/>
      <c r="C475" s="132"/>
      <c r="D475" s="132"/>
      <c r="E475" s="132"/>
      <c r="F475" s="132"/>
      <c r="G475" s="132"/>
      <c r="H475" s="132"/>
    </row>
    <row r="476" spans="2:8" ht="14.25" customHeight="1" x14ac:dyDescent="0.25">
      <c r="B476" s="133"/>
      <c r="C476" s="132"/>
      <c r="D476" s="132"/>
      <c r="E476" s="132"/>
      <c r="F476" s="132"/>
      <c r="G476" s="132"/>
      <c r="H476" s="132"/>
    </row>
    <row r="477" spans="2:8" ht="14.25" customHeight="1" x14ac:dyDescent="0.25">
      <c r="B477" s="133"/>
      <c r="C477" s="132"/>
      <c r="D477" s="132"/>
      <c r="E477" s="132"/>
      <c r="F477" s="132"/>
      <c r="G477" s="132"/>
      <c r="H477" s="132"/>
    </row>
    <row r="478" spans="2:8" ht="14.25" customHeight="1" x14ac:dyDescent="0.25">
      <c r="B478" s="133"/>
      <c r="C478" s="132"/>
      <c r="D478" s="132"/>
      <c r="E478" s="132"/>
      <c r="F478" s="132"/>
      <c r="G478" s="132"/>
      <c r="H478" s="132"/>
    </row>
    <row r="479" spans="2:8" ht="14.25" customHeight="1" x14ac:dyDescent="0.25">
      <c r="B479" s="133"/>
      <c r="C479" s="132"/>
      <c r="D479" s="132"/>
      <c r="E479" s="132"/>
      <c r="F479" s="132"/>
      <c r="G479" s="132"/>
      <c r="H479" s="132"/>
    </row>
    <row r="480" spans="2:8" ht="14.25" customHeight="1" x14ac:dyDescent="0.25">
      <c r="B480" s="133"/>
      <c r="C480" s="132"/>
      <c r="D480" s="132"/>
      <c r="E480" s="132"/>
      <c r="F480" s="132"/>
      <c r="G480" s="132"/>
      <c r="H480" s="132"/>
    </row>
    <row r="481" spans="2:8" ht="14.25" customHeight="1" x14ac:dyDescent="0.25">
      <c r="B481" s="133"/>
      <c r="C481" s="132"/>
      <c r="D481" s="132"/>
      <c r="E481" s="132"/>
      <c r="F481" s="132"/>
      <c r="G481" s="132"/>
      <c r="H481" s="132"/>
    </row>
    <row r="482" spans="2:8" ht="14.25" customHeight="1" x14ac:dyDescent="0.25">
      <c r="B482" s="133"/>
      <c r="C482" s="132"/>
      <c r="D482" s="132"/>
      <c r="E482" s="132"/>
      <c r="F482" s="132"/>
      <c r="G482" s="132"/>
      <c r="H482" s="132"/>
    </row>
    <row r="483" spans="2:8" ht="14.25" customHeight="1" x14ac:dyDescent="0.25">
      <c r="B483" s="133"/>
      <c r="C483" s="132"/>
      <c r="D483" s="132"/>
      <c r="E483" s="132"/>
      <c r="F483" s="132"/>
      <c r="G483" s="132"/>
      <c r="H483" s="132"/>
    </row>
    <row r="484" spans="2:8" ht="14.25" customHeight="1" x14ac:dyDescent="0.25">
      <c r="B484" s="133"/>
      <c r="C484" s="132"/>
      <c r="D484" s="132"/>
      <c r="E484" s="132"/>
      <c r="F484" s="132"/>
      <c r="G484" s="132"/>
      <c r="H484" s="132"/>
    </row>
    <row r="485" spans="2:8" ht="14.25" customHeight="1" x14ac:dyDescent="0.25">
      <c r="B485" s="133"/>
      <c r="C485" s="132"/>
      <c r="D485" s="132"/>
      <c r="E485" s="132"/>
      <c r="F485" s="132"/>
      <c r="G485" s="132"/>
      <c r="H485" s="132"/>
    </row>
    <row r="486" spans="2:8" ht="14.25" customHeight="1" x14ac:dyDescent="0.25">
      <c r="B486" s="133"/>
      <c r="C486" s="132"/>
      <c r="D486" s="132"/>
      <c r="E486" s="132"/>
      <c r="F486" s="132"/>
      <c r="G486" s="132"/>
      <c r="H486" s="132"/>
    </row>
    <row r="487" spans="2:8" ht="14.25" customHeight="1" x14ac:dyDescent="0.25">
      <c r="B487" s="133"/>
      <c r="C487" s="132"/>
      <c r="D487" s="132"/>
      <c r="E487" s="132"/>
      <c r="F487" s="132"/>
      <c r="G487" s="132"/>
      <c r="H487" s="132"/>
    </row>
    <row r="488" spans="2:8" ht="14.25" customHeight="1" x14ac:dyDescent="0.25">
      <c r="B488" s="133"/>
      <c r="C488" s="132"/>
      <c r="D488" s="132"/>
      <c r="E488" s="132"/>
      <c r="F488" s="132"/>
      <c r="G488" s="132"/>
      <c r="H488" s="132"/>
    </row>
    <row r="489" spans="2:8" ht="14.25" customHeight="1" x14ac:dyDescent="0.25">
      <c r="B489" s="133"/>
      <c r="C489" s="132"/>
      <c r="D489" s="132"/>
      <c r="E489" s="132"/>
      <c r="F489" s="132"/>
      <c r="G489" s="132"/>
      <c r="H489" s="132"/>
    </row>
    <row r="490" spans="2:8" ht="14.25" customHeight="1" x14ac:dyDescent="0.25">
      <c r="B490" s="133"/>
      <c r="C490" s="132"/>
      <c r="D490" s="132"/>
      <c r="E490" s="132"/>
      <c r="F490" s="132"/>
      <c r="G490" s="132"/>
      <c r="H490" s="132"/>
    </row>
    <row r="491" spans="2:8" ht="14.25" customHeight="1" x14ac:dyDescent="0.25">
      <c r="B491" s="133"/>
      <c r="C491" s="132"/>
      <c r="D491" s="132"/>
      <c r="E491" s="132"/>
      <c r="F491" s="132"/>
      <c r="G491" s="132"/>
      <c r="H491" s="132"/>
    </row>
    <row r="492" spans="2:8" ht="14.25" customHeight="1" x14ac:dyDescent="0.25">
      <c r="B492" s="133"/>
      <c r="C492" s="132"/>
      <c r="D492" s="132"/>
      <c r="E492" s="132"/>
      <c r="F492" s="132"/>
      <c r="G492" s="132"/>
      <c r="H492" s="132"/>
    </row>
    <row r="493" spans="2:8" ht="14.25" customHeight="1" x14ac:dyDescent="0.25">
      <c r="B493" s="133"/>
      <c r="C493" s="132"/>
      <c r="D493" s="132"/>
      <c r="E493" s="132"/>
      <c r="F493" s="132"/>
      <c r="G493" s="132"/>
      <c r="H493" s="132"/>
    </row>
    <row r="494" spans="2:8" ht="14.25" customHeight="1" x14ac:dyDescent="0.25">
      <c r="B494" s="133"/>
      <c r="C494" s="132"/>
      <c r="D494" s="132"/>
      <c r="E494" s="132"/>
      <c r="F494" s="132"/>
      <c r="G494" s="132"/>
      <c r="H494" s="132"/>
    </row>
    <row r="495" spans="2:8" ht="14.25" customHeight="1" x14ac:dyDescent="0.25">
      <c r="B495" s="133"/>
      <c r="C495" s="132"/>
      <c r="D495" s="132"/>
      <c r="E495" s="132"/>
      <c r="F495" s="132"/>
      <c r="G495" s="132"/>
      <c r="H495" s="132"/>
    </row>
    <row r="496" spans="2:8" ht="14.25" customHeight="1" x14ac:dyDescent="0.25">
      <c r="B496" s="133"/>
      <c r="C496" s="132"/>
      <c r="D496" s="132"/>
      <c r="E496" s="132"/>
      <c r="F496" s="132"/>
      <c r="G496" s="132"/>
      <c r="H496" s="132"/>
    </row>
    <row r="497" spans="2:8" ht="14.25" customHeight="1" x14ac:dyDescent="0.25">
      <c r="B497" s="133"/>
      <c r="C497" s="132"/>
      <c r="D497" s="132"/>
      <c r="E497" s="132"/>
      <c r="F497" s="132"/>
      <c r="G497" s="132"/>
      <c r="H497" s="132"/>
    </row>
    <row r="498" spans="2:8" ht="14.25" customHeight="1" x14ac:dyDescent="0.25">
      <c r="B498" s="133"/>
      <c r="C498" s="132"/>
      <c r="D498" s="132"/>
      <c r="E498" s="132"/>
      <c r="F498" s="132"/>
      <c r="G498" s="132"/>
      <c r="H498" s="132"/>
    </row>
    <row r="499" spans="2:8" ht="14.25" customHeight="1" x14ac:dyDescent="0.25">
      <c r="B499" s="133"/>
      <c r="C499" s="132"/>
      <c r="D499" s="132"/>
      <c r="E499" s="132"/>
      <c r="F499" s="132"/>
      <c r="G499" s="132"/>
      <c r="H499" s="132"/>
    </row>
    <row r="500" spans="2:8" ht="14.25" customHeight="1" x14ac:dyDescent="0.25">
      <c r="B500" s="133"/>
      <c r="C500" s="132"/>
      <c r="D500" s="132"/>
      <c r="E500" s="132"/>
      <c r="F500" s="132"/>
      <c r="G500" s="132"/>
      <c r="H500" s="132"/>
    </row>
    <row r="501" spans="2:8" ht="14.25" customHeight="1" x14ac:dyDescent="0.25">
      <c r="B501" s="133"/>
      <c r="C501" s="132"/>
      <c r="D501" s="132"/>
      <c r="E501" s="132"/>
      <c r="F501" s="132"/>
      <c r="G501" s="132"/>
      <c r="H501" s="132"/>
    </row>
    <row r="502" spans="2:8" ht="14.25" customHeight="1" x14ac:dyDescent="0.25">
      <c r="B502" s="133"/>
      <c r="C502" s="132"/>
      <c r="D502" s="132"/>
      <c r="E502" s="132"/>
      <c r="F502" s="132"/>
      <c r="G502" s="132"/>
      <c r="H502" s="132"/>
    </row>
    <row r="503" spans="2:8" ht="14.25" customHeight="1" x14ac:dyDescent="0.25">
      <c r="B503" s="133"/>
      <c r="C503" s="132"/>
      <c r="D503" s="132"/>
      <c r="E503" s="132"/>
      <c r="F503" s="132"/>
      <c r="G503" s="132"/>
      <c r="H503" s="132"/>
    </row>
    <row r="504" spans="2:8" ht="14.25" customHeight="1" x14ac:dyDescent="0.25">
      <c r="B504" s="133"/>
      <c r="C504" s="132"/>
      <c r="D504" s="132"/>
      <c r="E504" s="132"/>
      <c r="F504" s="132"/>
      <c r="G504" s="132"/>
      <c r="H504" s="132"/>
    </row>
    <row r="505" spans="2:8" ht="14.25" customHeight="1" x14ac:dyDescent="0.25">
      <c r="B505" s="133"/>
      <c r="C505" s="132"/>
      <c r="D505" s="132"/>
      <c r="E505" s="132"/>
      <c r="F505" s="132"/>
      <c r="G505" s="132"/>
      <c r="H505" s="132"/>
    </row>
    <row r="506" spans="2:8" ht="14.25" customHeight="1" x14ac:dyDescent="0.25">
      <c r="B506" s="133"/>
      <c r="C506" s="132"/>
      <c r="D506" s="132"/>
      <c r="E506" s="132"/>
      <c r="F506" s="132"/>
      <c r="G506" s="132"/>
      <c r="H506" s="132"/>
    </row>
    <row r="507" spans="2:8" ht="14.25" customHeight="1" x14ac:dyDescent="0.25">
      <c r="B507" s="133"/>
      <c r="C507" s="132"/>
      <c r="D507" s="132"/>
      <c r="E507" s="132"/>
      <c r="F507" s="132"/>
      <c r="G507" s="132"/>
      <c r="H507" s="132"/>
    </row>
    <row r="508" spans="2:8" ht="14.25" customHeight="1" x14ac:dyDescent="0.25">
      <c r="B508" s="133"/>
      <c r="C508" s="132"/>
      <c r="D508" s="132"/>
      <c r="E508" s="132"/>
      <c r="F508" s="132"/>
      <c r="G508" s="132"/>
      <c r="H508" s="132"/>
    </row>
    <row r="509" spans="2:8" ht="14.25" customHeight="1" x14ac:dyDescent="0.25">
      <c r="B509" s="133"/>
      <c r="C509" s="132"/>
      <c r="D509" s="132"/>
      <c r="E509" s="132"/>
      <c r="F509" s="132"/>
      <c r="G509" s="132"/>
      <c r="H509" s="132"/>
    </row>
    <row r="510" spans="2:8" ht="14.25" customHeight="1" x14ac:dyDescent="0.25">
      <c r="B510" s="133"/>
      <c r="C510" s="132"/>
      <c r="D510" s="132"/>
      <c r="E510" s="132"/>
      <c r="F510" s="132"/>
      <c r="G510" s="132"/>
      <c r="H510" s="132"/>
    </row>
    <row r="511" spans="2:8" ht="14.25" customHeight="1" x14ac:dyDescent="0.25">
      <c r="B511" s="133"/>
      <c r="C511" s="132"/>
      <c r="D511" s="132"/>
      <c r="E511" s="132"/>
      <c r="F511" s="132"/>
      <c r="G511" s="132"/>
      <c r="H511" s="132"/>
    </row>
    <row r="512" spans="2:8" ht="14.25" customHeight="1" x14ac:dyDescent="0.25">
      <c r="B512" s="133"/>
      <c r="C512" s="132"/>
      <c r="D512" s="132"/>
      <c r="E512" s="132"/>
      <c r="F512" s="132"/>
      <c r="G512" s="132"/>
      <c r="H512" s="132"/>
    </row>
    <row r="513" spans="2:8" ht="14.25" customHeight="1" x14ac:dyDescent="0.25">
      <c r="B513" s="133"/>
      <c r="C513" s="132"/>
      <c r="D513" s="132"/>
      <c r="E513" s="132"/>
      <c r="F513" s="132"/>
      <c r="G513" s="132"/>
      <c r="H513" s="132"/>
    </row>
    <row r="514" spans="2:8" ht="14.25" customHeight="1" x14ac:dyDescent="0.25">
      <c r="B514" s="133"/>
      <c r="C514" s="132"/>
      <c r="D514" s="132"/>
      <c r="E514" s="132"/>
      <c r="F514" s="132"/>
      <c r="G514" s="132"/>
      <c r="H514" s="132"/>
    </row>
    <row r="515" spans="2:8" ht="14.25" customHeight="1" x14ac:dyDescent="0.25">
      <c r="B515" s="133"/>
      <c r="C515" s="132"/>
      <c r="D515" s="132"/>
      <c r="E515" s="132"/>
      <c r="F515" s="132"/>
      <c r="G515" s="132"/>
      <c r="H515" s="132"/>
    </row>
    <row r="516" spans="2:8" ht="14.25" customHeight="1" x14ac:dyDescent="0.25">
      <c r="B516" s="133"/>
      <c r="C516" s="132"/>
      <c r="D516" s="132"/>
      <c r="E516" s="132"/>
      <c r="F516" s="132"/>
      <c r="G516" s="132"/>
      <c r="H516" s="132"/>
    </row>
    <row r="517" spans="2:8" ht="14.25" customHeight="1" x14ac:dyDescent="0.25">
      <c r="B517" s="133"/>
      <c r="C517" s="132"/>
      <c r="D517" s="132"/>
      <c r="E517" s="132"/>
      <c r="F517" s="132"/>
      <c r="G517" s="132"/>
      <c r="H517" s="132"/>
    </row>
    <row r="518" spans="2:8" ht="14.25" customHeight="1" x14ac:dyDescent="0.25">
      <c r="B518" s="133"/>
      <c r="C518" s="132"/>
      <c r="D518" s="132"/>
      <c r="E518" s="132"/>
      <c r="F518" s="132"/>
      <c r="G518" s="132"/>
      <c r="H518" s="132"/>
    </row>
    <row r="519" spans="2:8" ht="14.25" customHeight="1" x14ac:dyDescent="0.25">
      <c r="B519" s="133"/>
      <c r="C519" s="132"/>
      <c r="D519" s="132"/>
      <c r="E519" s="132"/>
      <c r="F519" s="132"/>
      <c r="G519" s="132"/>
      <c r="H519" s="132"/>
    </row>
    <row r="520" spans="2:8" ht="14.25" customHeight="1" x14ac:dyDescent="0.25">
      <c r="B520" s="133"/>
      <c r="C520" s="132"/>
      <c r="D520" s="132"/>
      <c r="E520" s="132"/>
      <c r="F520" s="132"/>
      <c r="G520" s="132"/>
      <c r="H520" s="132"/>
    </row>
    <row r="521" spans="2:8" ht="14.25" customHeight="1" x14ac:dyDescent="0.25">
      <c r="B521" s="133"/>
      <c r="C521" s="132"/>
      <c r="D521" s="132"/>
      <c r="E521" s="132"/>
      <c r="F521" s="132"/>
      <c r="G521" s="132"/>
      <c r="H521" s="132"/>
    </row>
    <row r="522" spans="2:8" ht="14.25" customHeight="1" x14ac:dyDescent="0.25">
      <c r="B522" s="133"/>
      <c r="C522" s="132"/>
      <c r="D522" s="132"/>
      <c r="E522" s="132"/>
      <c r="F522" s="132"/>
      <c r="G522" s="132"/>
      <c r="H522" s="132"/>
    </row>
    <row r="523" spans="2:8" ht="14.25" customHeight="1" x14ac:dyDescent="0.25">
      <c r="B523" s="133"/>
      <c r="C523" s="132"/>
      <c r="D523" s="132"/>
      <c r="E523" s="132"/>
      <c r="F523" s="132"/>
      <c r="G523" s="132"/>
      <c r="H523" s="132"/>
    </row>
    <row r="524" spans="2:8" ht="14.25" customHeight="1" x14ac:dyDescent="0.25">
      <c r="B524" s="133"/>
      <c r="C524" s="132"/>
      <c r="D524" s="132"/>
      <c r="E524" s="132"/>
      <c r="F524" s="132"/>
      <c r="G524" s="132"/>
      <c r="H524" s="132"/>
    </row>
    <row r="525" spans="2:8" ht="14.25" customHeight="1" x14ac:dyDescent="0.25">
      <c r="B525" s="133"/>
      <c r="C525" s="132"/>
      <c r="D525" s="132"/>
      <c r="E525" s="132"/>
      <c r="F525" s="132"/>
      <c r="G525" s="132"/>
      <c r="H525" s="132"/>
    </row>
    <row r="526" spans="2:8" ht="14.25" customHeight="1" x14ac:dyDescent="0.25">
      <c r="B526" s="133"/>
      <c r="C526" s="132"/>
      <c r="D526" s="132"/>
      <c r="E526" s="132"/>
      <c r="F526" s="132"/>
      <c r="G526" s="132"/>
      <c r="H526" s="132"/>
    </row>
    <row r="527" spans="2:8" ht="14.25" customHeight="1" x14ac:dyDescent="0.25">
      <c r="B527" s="133"/>
      <c r="C527" s="132"/>
      <c r="D527" s="132"/>
      <c r="E527" s="132"/>
      <c r="F527" s="132"/>
      <c r="G527" s="132"/>
      <c r="H527" s="132"/>
    </row>
    <row r="528" spans="2:8" ht="14.25" customHeight="1" x14ac:dyDescent="0.25">
      <c r="B528" s="133"/>
      <c r="C528" s="132"/>
      <c r="D528" s="132"/>
      <c r="E528" s="132"/>
      <c r="F528" s="132"/>
      <c r="G528" s="132"/>
      <c r="H528" s="132"/>
    </row>
    <row r="529" spans="2:8" ht="14.25" customHeight="1" x14ac:dyDescent="0.25">
      <c r="B529" s="133"/>
      <c r="C529" s="132"/>
      <c r="D529" s="132"/>
      <c r="E529" s="132"/>
      <c r="F529" s="132"/>
      <c r="G529" s="132"/>
      <c r="H529" s="132"/>
    </row>
    <row r="530" spans="2:8" ht="14.25" customHeight="1" x14ac:dyDescent="0.25">
      <c r="B530" s="133"/>
      <c r="C530" s="132"/>
      <c r="D530" s="132"/>
      <c r="E530" s="132"/>
      <c r="F530" s="132"/>
      <c r="G530" s="132"/>
      <c r="H530" s="132"/>
    </row>
    <row r="531" spans="2:8" ht="14.25" customHeight="1" x14ac:dyDescent="0.25">
      <c r="B531" s="133"/>
      <c r="C531" s="132"/>
      <c r="D531" s="132"/>
      <c r="E531" s="132"/>
      <c r="F531" s="132"/>
      <c r="G531" s="132"/>
      <c r="H531" s="132"/>
    </row>
    <row r="532" spans="2:8" ht="14.25" customHeight="1" x14ac:dyDescent="0.25">
      <c r="B532" s="133"/>
      <c r="C532" s="132"/>
      <c r="D532" s="132"/>
      <c r="E532" s="132"/>
      <c r="F532" s="132"/>
      <c r="G532" s="132"/>
      <c r="H532" s="132"/>
    </row>
    <row r="533" spans="2:8" ht="14.25" customHeight="1" x14ac:dyDescent="0.25">
      <c r="B533" s="133"/>
      <c r="C533" s="132"/>
      <c r="D533" s="132"/>
      <c r="E533" s="132"/>
      <c r="F533" s="132"/>
      <c r="G533" s="132"/>
      <c r="H533" s="132"/>
    </row>
    <row r="534" spans="2:8" ht="14.25" customHeight="1" x14ac:dyDescent="0.25">
      <c r="B534" s="133"/>
      <c r="C534" s="132"/>
      <c r="D534" s="132"/>
      <c r="E534" s="132"/>
      <c r="F534" s="132"/>
      <c r="G534" s="132"/>
      <c r="H534" s="132"/>
    </row>
    <row r="535" spans="2:8" ht="14.25" customHeight="1" x14ac:dyDescent="0.25">
      <c r="B535" s="133"/>
      <c r="C535" s="132"/>
      <c r="D535" s="132"/>
      <c r="E535" s="132"/>
      <c r="F535" s="132"/>
      <c r="G535" s="132"/>
      <c r="H535" s="132"/>
    </row>
    <row r="536" spans="2:8" ht="14.25" customHeight="1" x14ac:dyDescent="0.25">
      <c r="B536" s="133"/>
      <c r="C536" s="132"/>
      <c r="D536" s="132"/>
      <c r="E536" s="132"/>
      <c r="F536" s="132"/>
      <c r="G536" s="132"/>
      <c r="H536" s="132"/>
    </row>
    <row r="537" spans="2:8" ht="14.25" customHeight="1" x14ac:dyDescent="0.25">
      <c r="B537" s="133"/>
      <c r="C537" s="132"/>
      <c r="D537" s="132"/>
      <c r="E537" s="132"/>
      <c r="F537" s="132"/>
      <c r="G537" s="132"/>
      <c r="H537" s="132"/>
    </row>
    <row r="538" spans="2:8" ht="14.25" customHeight="1" x14ac:dyDescent="0.25">
      <c r="B538" s="133"/>
      <c r="C538" s="132"/>
      <c r="D538" s="132"/>
      <c r="E538" s="132"/>
      <c r="F538" s="132"/>
      <c r="G538" s="132"/>
      <c r="H538" s="132"/>
    </row>
    <row r="539" spans="2:8" ht="14.25" customHeight="1" x14ac:dyDescent="0.25">
      <c r="B539" s="133"/>
      <c r="C539" s="132"/>
      <c r="D539" s="132"/>
      <c r="E539" s="132"/>
      <c r="F539" s="132"/>
      <c r="G539" s="132"/>
      <c r="H539" s="132"/>
    </row>
    <row r="540" spans="2:8" ht="14.25" customHeight="1" x14ac:dyDescent="0.25">
      <c r="B540" s="133"/>
      <c r="C540" s="132"/>
      <c r="D540" s="132"/>
      <c r="E540" s="132"/>
      <c r="F540" s="132"/>
      <c r="G540" s="132"/>
      <c r="H540" s="132"/>
    </row>
    <row r="541" spans="2:8" ht="14.25" customHeight="1" x14ac:dyDescent="0.25">
      <c r="B541" s="133"/>
      <c r="C541" s="132"/>
      <c r="D541" s="132"/>
      <c r="E541" s="132"/>
      <c r="F541" s="132"/>
      <c r="G541" s="132"/>
      <c r="H541" s="132"/>
    </row>
    <row r="542" spans="2:8" ht="14.25" customHeight="1" x14ac:dyDescent="0.25">
      <c r="B542" s="133"/>
      <c r="C542" s="132"/>
      <c r="D542" s="132"/>
      <c r="E542" s="132"/>
      <c r="F542" s="132"/>
      <c r="G542" s="132"/>
      <c r="H542" s="132"/>
    </row>
    <row r="543" spans="2:8" ht="14.25" customHeight="1" x14ac:dyDescent="0.25">
      <c r="B543" s="133"/>
      <c r="C543" s="132"/>
      <c r="D543" s="132"/>
      <c r="E543" s="132"/>
      <c r="F543" s="132"/>
      <c r="G543" s="132"/>
      <c r="H543" s="132"/>
    </row>
    <row r="544" spans="2:8" ht="14.25" customHeight="1" x14ac:dyDescent="0.25">
      <c r="B544" s="133"/>
      <c r="C544" s="132"/>
      <c r="D544" s="132"/>
      <c r="E544" s="132"/>
      <c r="F544" s="132"/>
      <c r="G544" s="132"/>
      <c r="H544" s="132"/>
    </row>
    <row r="545" spans="2:8" ht="14.25" customHeight="1" x14ac:dyDescent="0.25">
      <c r="B545" s="133"/>
      <c r="C545" s="132"/>
      <c r="D545" s="132"/>
      <c r="E545" s="132"/>
      <c r="F545" s="132"/>
      <c r="G545" s="132"/>
      <c r="H545" s="132"/>
    </row>
    <row r="546" spans="2:8" ht="14.25" customHeight="1" x14ac:dyDescent="0.25">
      <c r="B546" s="133"/>
      <c r="C546" s="132"/>
      <c r="D546" s="132"/>
      <c r="E546" s="132"/>
      <c r="F546" s="132"/>
      <c r="G546" s="132"/>
      <c r="H546" s="132"/>
    </row>
    <row r="547" spans="2:8" ht="14.25" customHeight="1" x14ac:dyDescent="0.25">
      <c r="B547" s="133"/>
      <c r="C547" s="132"/>
      <c r="D547" s="132"/>
      <c r="E547" s="132"/>
      <c r="F547" s="132"/>
      <c r="G547" s="132"/>
      <c r="H547" s="132"/>
    </row>
    <row r="548" spans="2:8" ht="14.25" customHeight="1" x14ac:dyDescent="0.25">
      <c r="B548" s="133"/>
      <c r="C548" s="132"/>
      <c r="D548" s="132"/>
      <c r="E548" s="132"/>
      <c r="F548" s="132"/>
      <c r="G548" s="132"/>
      <c r="H548" s="132"/>
    </row>
    <row r="549" spans="2:8" ht="14.25" customHeight="1" x14ac:dyDescent="0.25">
      <c r="B549" s="133"/>
      <c r="C549" s="132"/>
      <c r="D549" s="132"/>
      <c r="E549" s="132"/>
      <c r="F549" s="132"/>
      <c r="G549" s="132"/>
      <c r="H549" s="132"/>
    </row>
    <row r="550" spans="2:8" ht="14.25" customHeight="1" x14ac:dyDescent="0.25">
      <c r="B550" s="133"/>
      <c r="C550" s="132"/>
      <c r="D550" s="132"/>
      <c r="E550" s="132"/>
      <c r="F550" s="132"/>
      <c r="G550" s="132"/>
      <c r="H550" s="132"/>
    </row>
    <row r="551" spans="2:8" ht="14.25" customHeight="1" x14ac:dyDescent="0.25">
      <c r="B551" s="133"/>
      <c r="C551" s="132"/>
      <c r="D551" s="132"/>
      <c r="E551" s="132"/>
      <c r="F551" s="132"/>
      <c r="G551" s="132"/>
      <c r="H551" s="132"/>
    </row>
    <row r="552" spans="2:8" ht="14.25" customHeight="1" x14ac:dyDescent="0.25">
      <c r="B552" s="133"/>
      <c r="C552" s="132"/>
      <c r="D552" s="132"/>
      <c r="E552" s="132"/>
      <c r="F552" s="132"/>
      <c r="G552" s="132"/>
      <c r="H552" s="132"/>
    </row>
    <row r="553" spans="2:8" ht="14.25" customHeight="1" x14ac:dyDescent="0.25">
      <c r="B553" s="133"/>
      <c r="C553" s="132"/>
      <c r="D553" s="132"/>
      <c r="E553" s="132"/>
      <c r="F553" s="132"/>
      <c r="G553" s="132"/>
      <c r="H553" s="132"/>
    </row>
    <row r="554" spans="2:8" ht="14.25" customHeight="1" x14ac:dyDescent="0.25">
      <c r="B554" s="133"/>
      <c r="C554" s="132"/>
      <c r="D554" s="132"/>
      <c r="E554" s="132"/>
      <c r="F554" s="132"/>
      <c r="G554" s="132"/>
      <c r="H554" s="132"/>
    </row>
    <row r="555" spans="2:8" ht="14.25" customHeight="1" x14ac:dyDescent="0.25">
      <c r="B555" s="133"/>
      <c r="C555" s="132"/>
      <c r="D555" s="132"/>
      <c r="E555" s="132"/>
      <c r="F555" s="132"/>
      <c r="G555" s="132"/>
      <c r="H555" s="132"/>
    </row>
    <row r="556" spans="2:8" ht="14.25" customHeight="1" x14ac:dyDescent="0.25">
      <c r="B556" s="133"/>
      <c r="C556" s="132"/>
      <c r="D556" s="132"/>
      <c r="E556" s="132"/>
      <c r="F556" s="132"/>
      <c r="G556" s="132"/>
      <c r="H556" s="132"/>
    </row>
    <row r="557" spans="2:8" ht="14.25" customHeight="1" x14ac:dyDescent="0.25">
      <c r="B557" s="133"/>
      <c r="C557" s="132"/>
      <c r="D557" s="132"/>
      <c r="E557" s="132"/>
      <c r="F557" s="132"/>
      <c r="G557" s="132"/>
      <c r="H557" s="132"/>
    </row>
    <row r="558" spans="2:8" ht="14.25" customHeight="1" x14ac:dyDescent="0.25">
      <c r="B558" s="133"/>
      <c r="C558" s="132"/>
      <c r="D558" s="132"/>
      <c r="E558" s="132"/>
      <c r="F558" s="132"/>
      <c r="G558" s="132"/>
      <c r="H558" s="132"/>
    </row>
    <row r="559" spans="2:8" ht="14.25" customHeight="1" x14ac:dyDescent="0.25">
      <c r="B559" s="133"/>
      <c r="C559" s="132"/>
      <c r="D559" s="132"/>
      <c r="E559" s="132"/>
      <c r="F559" s="132"/>
      <c r="G559" s="132"/>
      <c r="H559" s="132"/>
    </row>
    <row r="560" spans="2:8" ht="14.25" customHeight="1" x14ac:dyDescent="0.25">
      <c r="B560" s="133"/>
      <c r="C560" s="132"/>
      <c r="D560" s="132"/>
      <c r="E560" s="132"/>
      <c r="F560" s="132"/>
      <c r="G560" s="132"/>
      <c r="H560" s="132"/>
    </row>
    <row r="561" spans="2:8" ht="14.25" customHeight="1" x14ac:dyDescent="0.25">
      <c r="B561" s="133"/>
      <c r="C561" s="132"/>
      <c r="D561" s="132"/>
      <c r="E561" s="132"/>
      <c r="F561" s="132"/>
      <c r="G561" s="132"/>
      <c r="H561" s="132"/>
    </row>
    <row r="562" spans="2:8" ht="14.25" customHeight="1" x14ac:dyDescent="0.25">
      <c r="B562" s="133"/>
      <c r="C562" s="132"/>
      <c r="D562" s="132"/>
      <c r="E562" s="132"/>
      <c r="F562" s="132"/>
      <c r="G562" s="132"/>
      <c r="H562" s="132"/>
    </row>
    <row r="563" spans="2:8" ht="14.25" customHeight="1" x14ac:dyDescent="0.25">
      <c r="B563" s="133"/>
      <c r="C563" s="132"/>
      <c r="D563" s="132"/>
      <c r="E563" s="132"/>
      <c r="F563" s="132"/>
      <c r="G563" s="132"/>
      <c r="H563" s="132"/>
    </row>
    <row r="564" spans="2:8" ht="14.25" customHeight="1" x14ac:dyDescent="0.25">
      <c r="B564" s="133"/>
      <c r="C564" s="132"/>
      <c r="D564" s="132"/>
      <c r="E564" s="132"/>
      <c r="F564" s="132"/>
      <c r="G564" s="132"/>
      <c r="H564" s="132"/>
    </row>
    <row r="565" spans="2:8" ht="14.25" customHeight="1" x14ac:dyDescent="0.25">
      <c r="B565" s="133"/>
      <c r="C565" s="132"/>
      <c r="D565" s="132"/>
      <c r="E565" s="132"/>
      <c r="F565" s="132"/>
      <c r="G565" s="132"/>
      <c r="H565" s="132"/>
    </row>
    <row r="566" spans="2:8" ht="14.25" customHeight="1" x14ac:dyDescent="0.25">
      <c r="B566" s="133"/>
      <c r="C566" s="132"/>
      <c r="D566" s="132"/>
      <c r="E566" s="132"/>
      <c r="F566" s="132"/>
      <c r="G566" s="132"/>
      <c r="H566" s="132"/>
    </row>
    <row r="567" spans="2:8" ht="14.25" customHeight="1" x14ac:dyDescent="0.25">
      <c r="B567" s="133"/>
      <c r="C567" s="132"/>
      <c r="D567" s="132"/>
      <c r="E567" s="132"/>
      <c r="F567" s="132"/>
      <c r="G567" s="132"/>
      <c r="H567" s="132"/>
    </row>
    <row r="568" spans="2:8" ht="14.25" customHeight="1" x14ac:dyDescent="0.25">
      <c r="B568" s="133"/>
      <c r="C568" s="132"/>
      <c r="D568" s="132"/>
      <c r="E568" s="132"/>
      <c r="F568" s="132"/>
      <c r="G568" s="132"/>
      <c r="H568" s="132"/>
    </row>
    <row r="569" spans="2:8" ht="14.25" customHeight="1" x14ac:dyDescent="0.25">
      <c r="B569" s="133"/>
      <c r="C569" s="132"/>
      <c r="D569" s="132"/>
      <c r="E569" s="132"/>
      <c r="F569" s="132"/>
      <c r="G569" s="132"/>
      <c r="H569" s="132"/>
    </row>
    <row r="570" spans="2:8" ht="14.25" customHeight="1" x14ac:dyDescent="0.25">
      <c r="B570" s="133"/>
      <c r="C570" s="132"/>
      <c r="D570" s="132"/>
      <c r="E570" s="132"/>
      <c r="F570" s="132"/>
      <c r="G570" s="132"/>
      <c r="H570" s="132"/>
    </row>
    <row r="571" spans="2:8" ht="14.25" customHeight="1" x14ac:dyDescent="0.25">
      <c r="B571" s="133"/>
      <c r="C571" s="132"/>
      <c r="D571" s="132"/>
      <c r="E571" s="132"/>
      <c r="F571" s="132"/>
      <c r="G571" s="132"/>
      <c r="H571" s="132"/>
    </row>
    <row r="572" spans="2:8" ht="14.25" customHeight="1" x14ac:dyDescent="0.25">
      <c r="B572" s="133"/>
      <c r="C572" s="132"/>
      <c r="D572" s="132"/>
      <c r="E572" s="132"/>
      <c r="F572" s="132"/>
      <c r="G572" s="132"/>
      <c r="H572" s="132"/>
    </row>
    <row r="573" spans="2:8" ht="14.25" customHeight="1" x14ac:dyDescent="0.25">
      <c r="B573" s="133"/>
      <c r="C573" s="132"/>
      <c r="D573" s="132"/>
      <c r="E573" s="132"/>
      <c r="F573" s="132"/>
      <c r="G573" s="132"/>
      <c r="H573" s="132"/>
    </row>
    <row r="574" spans="2:8" ht="14.25" customHeight="1" x14ac:dyDescent="0.25">
      <c r="B574" s="133"/>
      <c r="C574" s="132"/>
      <c r="D574" s="132"/>
      <c r="E574" s="132"/>
      <c r="F574" s="132"/>
      <c r="G574" s="132"/>
      <c r="H574" s="132"/>
    </row>
    <row r="575" spans="2:8" ht="14.25" customHeight="1" x14ac:dyDescent="0.25">
      <c r="B575" s="133"/>
      <c r="C575" s="132"/>
      <c r="D575" s="132"/>
      <c r="E575" s="132"/>
      <c r="F575" s="132"/>
      <c r="G575" s="132"/>
      <c r="H575" s="132"/>
    </row>
    <row r="576" spans="2:8" ht="14.25" customHeight="1" x14ac:dyDescent="0.25">
      <c r="B576" s="133"/>
      <c r="C576" s="132"/>
      <c r="D576" s="132"/>
      <c r="E576" s="132"/>
      <c r="F576" s="132"/>
      <c r="G576" s="132"/>
      <c r="H576" s="132"/>
    </row>
    <row r="577" spans="2:8" ht="14.25" customHeight="1" x14ac:dyDescent="0.25">
      <c r="B577" s="133"/>
      <c r="C577" s="132"/>
      <c r="D577" s="132"/>
      <c r="E577" s="132"/>
      <c r="F577" s="132"/>
      <c r="G577" s="132"/>
      <c r="H577" s="132"/>
    </row>
    <row r="578" spans="2:8" ht="14.25" customHeight="1" x14ac:dyDescent="0.25">
      <c r="B578" s="133"/>
      <c r="C578" s="132"/>
      <c r="D578" s="132"/>
      <c r="E578" s="132"/>
      <c r="F578" s="132"/>
      <c r="G578" s="132"/>
      <c r="H578" s="132"/>
    </row>
    <row r="579" spans="2:8" ht="14.25" customHeight="1" x14ac:dyDescent="0.25">
      <c r="B579" s="133"/>
      <c r="C579" s="132"/>
      <c r="D579" s="132"/>
      <c r="E579" s="132"/>
      <c r="F579" s="132"/>
      <c r="G579" s="132"/>
      <c r="H579" s="132"/>
    </row>
    <row r="580" spans="2:8" ht="14.25" customHeight="1" x14ac:dyDescent="0.25">
      <c r="B580" s="133"/>
      <c r="C580" s="132"/>
      <c r="D580" s="132"/>
      <c r="E580" s="132"/>
      <c r="F580" s="132"/>
      <c r="G580" s="132"/>
      <c r="H580" s="132"/>
    </row>
    <row r="581" spans="2:8" ht="14.25" customHeight="1" x14ac:dyDescent="0.25">
      <c r="B581" s="133"/>
      <c r="C581" s="132"/>
      <c r="D581" s="132"/>
      <c r="E581" s="132"/>
      <c r="F581" s="132"/>
      <c r="G581" s="132"/>
      <c r="H581" s="132"/>
    </row>
    <row r="582" spans="2:8" ht="14.25" customHeight="1" x14ac:dyDescent="0.25">
      <c r="B582" s="133"/>
      <c r="C582" s="132"/>
      <c r="D582" s="132"/>
      <c r="E582" s="132"/>
      <c r="F582" s="132"/>
      <c r="G582" s="132"/>
      <c r="H582" s="132"/>
    </row>
    <row r="583" spans="2:8" ht="14.25" customHeight="1" x14ac:dyDescent="0.25">
      <c r="B583" s="133"/>
      <c r="C583" s="132"/>
      <c r="D583" s="132"/>
      <c r="E583" s="132"/>
      <c r="F583" s="132"/>
      <c r="G583" s="132"/>
      <c r="H583" s="132"/>
    </row>
    <row r="584" spans="2:8" ht="14.25" customHeight="1" x14ac:dyDescent="0.25">
      <c r="B584" s="133"/>
      <c r="C584" s="132"/>
      <c r="D584" s="132"/>
      <c r="E584" s="132"/>
      <c r="F584" s="132"/>
      <c r="G584" s="132"/>
      <c r="H584" s="132"/>
    </row>
    <row r="585" spans="2:8" ht="14.25" customHeight="1" x14ac:dyDescent="0.25">
      <c r="B585" s="133"/>
      <c r="C585" s="132"/>
      <c r="D585" s="132"/>
      <c r="E585" s="132"/>
      <c r="F585" s="132"/>
      <c r="G585" s="132"/>
      <c r="H585" s="132"/>
    </row>
    <row r="586" spans="2:8" ht="14.25" customHeight="1" x14ac:dyDescent="0.25">
      <c r="B586" s="133"/>
      <c r="C586" s="132"/>
      <c r="D586" s="132"/>
      <c r="E586" s="132"/>
      <c r="F586" s="132"/>
      <c r="G586" s="132"/>
      <c r="H586" s="132"/>
    </row>
    <row r="587" spans="2:8" ht="14.25" customHeight="1" x14ac:dyDescent="0.25">
      <c r="B587" s="133"/>
      <c r="C587" s="132"/>
      <c r="D587" s="132"/>
      <c r="E587" s="132"/>
      <c r="F587" s="132"/>
      <c r="G587" s="132"/>
      <c r="H587" s="132"/>
    </row>
    <row r="588" spans="2:8" ht="14.25" customHeight="1" x14ac:dyDescent="0.25">
      <c r="B588" s="133"/>
      <c r="C588" s="132"/>
      <c r="D588" s="132"/>
      <c r="E588" s="132"/>
      <c r="F588" s="132"/>
      <c r="G588" s="132"/>
      <c r="H588" s="132"/>
    </row>
    <row r="589" spans="2:8" ht="14.25" customHeight="1" x14ac:dyDescent="0.25">
      <c r="B589" s="133"/>
      <c r="C589" s="132"/>
      <c r="D589" s="132"/>
      <c r="E589" s="132"/>
      <c r="F589" s="132"/>
      <c r="G589" s="132"/>
      <c r="H589" s="132"/>
    </row>
    <row r="590" spans="2:8" ht="14.25" customHeight="1" x14ac:dyDescent="0.25">
      <c r="B590" s="133"/>
      <c r="C590" s="132"/>
      <c r="D590" s="132"/>
      <c r="E590" s="132"/>
      <c r="F590" s="132"/>
      <c r="G590" s="132"/>
      <c r="H590" s="132"/>
    </row>
    <row r="591" spans="2:8" ht="14.25" customHeight="1" x14ac:dyDescent="0.25">
      <c r="B591" s="133"/>
      <c r="C591" s="132"/>
      <c r="D591" s="132"/>
      <c r="E591" s="132"/>
      <c r="F591" s="132"/>
      <c r="G591" s="132"/>
      <c r="H591" s="132"/>
    </row>
    <row r="592" spans="2:8" ht="14.25" customHeight="1" x14ac:dyDescent="0.25">
      <c r="B592" s="133"/>
      <c r="C592" s="132"/>
      <c r="D592" s="132"/>
      <c r="E592" s="132"/>
      <c r="F592" s="132"/>
      <c r="G592" s="132"/>
      <c r="H592" s="132"/>
    </row>
    <row r="593" spans="2:8" ht="14.25" customHeight="1" x14ac:dyDescent="0.25">
      <c r="B593" s="133"/>
      <c r="C593" s="132"/>
      <c r="D593" s="132"/>
      <c r="E593" s="132"/>
      <c r="F593" s="132"/>
      <c r="G593" s="132"/>
      <c r="H593" s="132"/>
    </row>
    <row r="594" spans="2:8" ht="14.25" customHeight="1" x14ac:dyDescent="0.25">
      <c r="B594" s="133"/>
      <c r="C594" s="132"/>
      <c r="D594" s="132"/>
      <c r="E594" s="132"/>
      <c r="F594" s="132"/>
      <c r="G594" s="132"/>
      <c r="H594" s="132"/>
    </row>
    <row r="595" spans="2:8" ht="14.25" customHeight="1" x14ac:dyDescent="0.25">
      <c r="B595" s="133"/>
      <c r="C595" s="132"/>
      <c r="D595" s="132"/>
      <c r="E595" s="132"/>
      <c r="F595" s="132"/>
      <c r="G595" s="132"/>
      <c r="H595" s="132"/>
    </row>
    <row r="596" spans="2:8" ht="14.25" customHeight="1" x14ac:dyDescent="0.25">
      <c r="B596" s="133"/>
      <c r="C596" s="132"/>
      <c r="D596" s="132"/>
      <c r="E596" s="132"/>
      <c r="F596" s="132"/>
      <c r="G596" s="132"/>
      <c r="H596" s="132"/>
    </row>
    <row r="597" spans="2:8" ht="14.25" customHeight="1" x14ac:dyDescent="0.25">
      <c r="B597" s="133"/>
      <c r="C597" s="132"/>
      <c r="D597" s="132"/>
      <c r="E597" s="132"/>
      <c r="F597" s="132"/>
      <c r="G597" s="132"/>
      <c r="H597" s="132"/>
    </row>
    <row r="598" spans="2:8" ht="14.25" customHeight="1" x14ac:dyDescent="0.25">
      <c r="B598" s="133"/>
      <c r="C598" s="132"/>
      <c r="D598" s="132"/>
      <c r="E598" s="132"/>
      <c r="F598" s="132"/>
      <c r="G598" s="132"/>
      <c r="H598" s="132"/>
    </row>
    <row r="599" spans="2:8" ht="14.25" customHeight="1" x14ac:dyDescent="0.25">
      <c r="B599" s="133"/>
      <c r="C599" s="132"/>
      <c r="D599" s="132"/>
      <c r="E599" s="132"/>
      <c r="F599" s="132"/>
      <c r="G599" s="132"/>
      <c r="H599" s="132"/>
    </row>
    <row r="600" spans="2:8" ht="14.25" customHeight="1" x14ac:dyDescent="0.25">
      <c r="B600" s="133"/>
      <c r="C600" s="132"/>
      <c r="D600" s="132"/>
      <c r="E600" s="132"/>
      <c r="F600" s="132"/>
      <c r="G600" s="132"/>
      <c r="H600" s="132"/>
    </row>
    <row r="601" spans="2:8" ht="14.25" customHeight="1" x14ac:dyDescent="0.25">
      <c r="B601" s="133"/>
      <c r="C601" s="132"/>
      <c r="D601" s="132"/>
      <c r="E601" s="132"/>
      <c r="F601" s="132"/>
      <c r="G601" s="132"/>
      <c r="H601" s="132"/>
    </row>
    <row r="602" spans="2:8" ht="14.25" customHeight="1" x14ac:dyDescent="0.25">
      <c r="B602" s="133"/>
      <c r="C602" s="132"/>
      <c r="D602" s="132"/>
      <c r="E602" s="132"/>
      <c r="F602" s="132"/>
      <c r="G602" s="132"/>
      <c r="H602" s="132"/>
    </row>
    <row r="603" spans="2:8" ht="14.25" customHeight="1" x14ac:dyDescent="0.25">
      <c r="B603" s="133"/>
      <c r="C603" s="132"/>
      <c r="D603" s="132"/>
      <c r="E603" s="132"/>
      <c r="F603" s="132"/>
      <c r="G603" s="132"/>
      <c r="H603" s="132"/>
    </row>
    <row r="604" spans="2:8" ht="14.25" customHeight="1" x14ac:dyDescent="0.25">
      <c r="B604" s="133"/>
      <c r="C604" s="132"/>
      <c r="D604" s="132"/>
      <c r="E604" s="132"/>
      <c r="F604" s="132"/>
      <c r="G604" s="132"/>
      <c r="H604" s="132"/>
    </row>
    <row r="605" spans="2:8" ht="14.25" customHeight="1" x14ac:dyDescent="0.25">
      <c r="B605" s="133"/>
      <c r="C605" s="132"/>
      <c r="D605" s="132"/>
      <c r="E605" s="132"/>
      <c r="F605" s="132"/>
      <c r="G605" s="132"/>
      <c r="H605" s="132"/>
    </row>
    <row r="606" spans="2:8" ht="14.25" customHeight="1" x14ac:dyDescent="0.25">
      <c r="B606" s="133"/>
      <c r="C606" s="132"/>
      <c r="D606" s="132"/>
      <c r="E606" s="132"/>
      <c r="F606" s="132"/>
      <c r="G606" s="132"/>
      <c r="H606" s="132"/>
    </row>
    <row r="607" spans="2:8" ht="14.25" customHeight="1" x14ac:dyDescent="0.25">
      <c r="B607" s="133"/>
      <c r="C607" s="132"/>
      <c r="D607" s="132"/>
      <c r="E607" s="132"/>
      <c r="F607" s="132"/>
      <c r="G607" s="132"/>
      <c r="H607" s="132"/>
    </row>
    <row r="608" spans="2:8" ht="14.25" customHeight="1" x14ac:dyDescent="0.25">
      <c r="B608" s="133"/>
      <c r="C608" s="132"/>
      <c r="D608" s="132"/>
      <c r="E608" s="132"/>
      <c r="F608" s="132"/>
      <c r="G608" s="132"/>
      <c r="H608" s="132"/>
    </row>
    <row r="609" spans="2:8" ht="14.25" customHeight="1" x14ac:dyDescent="0.25">
      <c r="B609" s="133"/>
      <c r="C609" s="132"/>
      <c r="D609" s="132"/>
      <c r="E609" s="132"/>
      <c r="F609" s="132"/>
      <c r="G609" s="132"/>
      <c r="H609" s="132"/>
    </row>
    <row r="610" spans="2:8" ht="14.25" customHeight="1" x14ac:dyDescent="0.25">
      <c r="B610" s="133"/>
      <c r="C610" s="132"/>
      <c r="D610" s="132"/>
      <c r="E610" s="132"/>
      <c r="F610" s="132"/>
      <c r="G610" s="132"/>
      <c r="H610" s="132"/>
    </row>
    <row r="611" spans="2:8" ht="14.25" customHeight="1" x14ac:dyDescent="0.25">
      <c r="B611" s="133"/>
      <c r="C611" s="132"/>
      <c r="D611" s="132"/>
      <c r="E611" s="132"/>
      <c r="F611" s="132"/>
      <c r="G611" s="132"/>
      <c r="H611" s="132"/>
    </row>
    <row r="612" spans="2:8" ht="14.25" customHeight="1" x14ac:dyDescent="0.25">
      <c r="B612" s="133"/>
      <c r="C612" s="132"/>
      <c r="D612" s="132"/>
      <c r="E612" s="132"/>
      <c r="F612" s="132"/>
      <c r="G612" s="132"/>
      <c r="H612" s="132"/>
    </row>
    <row r="613" spans="2:8" ht="14.25" customHeight="1" x14ac:dyDescent="0.25">
      <c r="B613" s="133"/>
      <c r="C613" s="132"/>
      <c r="D613" s="132"/>
      <c r="E613" s="132"/>
      <c r="F613" s="132"/>
      <c r="G613" s="132"/>
      <c r="H613" s="132"/>
    </row>
    <row r="614" spans="2:8" ht="14.25" customHeight="1" x14ac:dyDescent="0.25">
      <c r="B614" s="133"/>
      <c r="C614" s="132"/>
      <c r="D614" s="132"/>
      <c r="E614" s="132"/>
      <c r="F614" s="132"/>
      <c r="G614" s="132"/>
      <c r="H614" s="132"/>
    </row>
    <row r="615" spans="2:8" ht="14.25" customHeight="1" x14ac:dyDescent="0.25">
      <c r="B615" s="133"/>
      <c r="C615" s="132"/>
      <c r="D615" s="132"/>
      <c r="E615" s="132"/>
      <c r="F615" s="132"/>
      <c r="G615" s="132"/>
      <c r="H615" s="132"/>
    </row>
    <row r="616" spans="2:8" ht="14.25" customHeight="1" x14ac:dyDescent="0.25">
      <c r="B616" s="133"/>
      <c r="C616" s="132"/>
      <c r="D616" s="132"/>
      <c r="E616" s="132"/>
      <c r="F616" s="132"/>
      <c r="G616" s="132"/>
      <c r="H616" s="132"/>
    </row>
    <row r="617" spans="2:8" ht="14.25" customHeight="1" x14ac:dyDescent="0.25">
      <c r="B617" s="133"/>
      <c r="C617" s="132"/>
      <c r="D617" s="132"/>
      <c r="E617" s="132"/>
      <c r="F617" s="132"/>
      <c r="G617" s="132"/>
      <c r="H617" s="132"/>
    </row>
    <row r="618" spans="2:8" ht="14.25" customHeight="1" x14ac:dyDescent="0.25">
      <c r="B618" s="133"/>
      <c r="C618" s="132"/>
      <c r="D618" s="132"/>
      <c r="E618" s="132"/>
      <c r="F618" s="132"/>
      <c r="G618" s="132"/>
      <c r="H618" s="132"/>
    </row>
    <row r="619" spans="2:8" ht="14.25" customHeight="1" x14ac:dyDescent="0.25">
      <c r="B619" s="133"/>
      <c r="C619" s="132"/>
      <c r="D619" s="132"/>
      <c r="E619" s="132"/>
      <c r="F619" s="132"/>
      <c r="G619" s="132"/>
      <c r="H619" s="132"/>
    </row>
    <row r="620" spans="2:8" ht="14.25" customHeight="1" x14ac:dyDescent="0.25">
      <c r="B620" s="133"/>
      <c r="C620" s="132"/>
      <c r="D620" s="132"/>
      <c r="E620" s="132"/>
      <c r="F620" s="132"/>
      <c r="G620" s="132"/>
      <c r="H620" s="132"/>
    </row>
    <row r="621" spans="2:8" ht="14.25" customHeight="1" x14ac:dyDescent="0.25">
      <c r="B621" s="133"/>
      <c r="C621" s="132"/>
      <c r="D621" s="132"/>
      <c r="E621" s="132"/>
      <c r="F621" s="132"/>
      <c r="G621" s="132"/>
      <c r="H621" s="132"/>
    </row>
    <row r="622" spans="2:8" ht="14.25" customHeight="1" x14ac:dyDescent="0.25">
      <c r="B622" s="133"/>
      <c r="C622" s="132"/>
      <c r="D622" s="132"/>
      <c r="E622" s="132"/>
      <c r="F622" s="132"/>
      <c r="G622" s="132"/>
      <c r="H622" s="132"/>
    </row>
    <row r="623" spans="2:8" ht="14.25" customHeight="1" x14ac:dyDescent="0.25">
      <c r="B623" s="133"/>
      <c r="C623" s="132"/>
      <c r="D623" s="132"/>
      <c r="E623" s="132"/>
      <c r="F623" s="132"/>
      <c r="G623" s="132"/>
      <c r="H623" s="132"/>
    </row>
    <row r="624" spans="2:8" ht="14.25" customHeight="1" x14ac:dyDescent="0.25">
      <c r="B624" s="133"/>
      <c r="C624" s="132"/>
      <c r="D624" s="132"/>
      <c r="E624" s="132"/>
      <c r="F624" s="132"/>
      <c r="G624" s="132"/>
      <c r="H624" s="132"/>
    </row>
    <row r="625" spans="2:8" ht="14.25" customHeight="1" x14ac:dyDescent="0.25">
      <c r="B625" s="133"/>
      <c r="C625" s="132"/>
      <c r="D625" s="132"/>
      <c r="E625" s="132"/>
      <c r="F625" s="132"/>
      <c r="G625" s="132"/>
      <c r="H625" s="132"/>
    </row>
    <row r="626" spans="2:8" ht="14.25" customHeight="1" x14ac:dyDescent="0.25">
      <c r="B626" s="133"/>
      <c r="C626" s="132"/>
      <c r="D626" s="132"/>
      <c r="E626" s="132"/>
      <c r="F626" s="132"/>
      <c r="G626" s="132"/>
      <c r="H626" s="132"/>
    </row>
    <row r="627" spans="2:8" ht="14.25" customHeight="1" x14ac:dyDescent="0.25">
      <c r="B627" s="133"/>
      <c r="C627" s="132"/>
      <c r="D627" s="132"/>
      <c r="E627" s="132"/>
      <c r="F627" s="132"/>
      <c r="G627" s="132"/>
      <c r="H627" s="132"/>
    </row>
    <row r="628" spans="2:8" ht="14.25" customHeight="1" x14ac:dyDescent="0.25">
      <c r="B628" s="133"/>
      <c r="C628" s="132"/>
      <c r="D628" s="132"/>
      <c r="E628" s="132"/>
      <c r="F628" s="132"/>
      <c r="G628" s="132"/>
      <c r="H628" s="132"/>
    </row>
    <row r="629" spans="2:8" ht="14.25" customHeight="1" x14ac:dyDescent="0.25">
      <c r="B629" s="133"/>
      <c r="C629" s="132"/>
      <c r="D629" s="132"/>
      <c r="E629" s="132"/>
      <c r="F629" s="132"/>
      <c r="G629" s="132"/>
      <c r="H629" s="132"/>
    </row>
    <row r="630" spans="2:8" ht="14.25" customHeight="1" x14ac:dyDescent="0.25">
      <c r="B630" s="133"/>
      <c r="C630" s="132"/>
      <c r="D630" s="132"/>
      <c r="E630" s="132"/>
      <c r="F630" s="132"/>
      <c r="G630" s="132"/>
      <c r="H630" s="132"/>
    </row>
    <row r="631" spans="2:8" ht="14.25" customHeight="1" x14ac:dyDescent="0.25">
      <c r="B631" s="133"/>
      <c r="C631" s="132"/>
      <c r="D631" s="132"/>
      <c r="E631" s="132"/>
      <c r="F631" s="132"/>
      <c r="G631" s="132"/>
      <c r="H631" s="132"/>
    </row>
    <row r="632" spans="2:8" ht="14.25" customHeight="1" x14ac:dyDescent="0.25">
      <c r="B632" s="133"/>
      <c r="C632" s="132"/>
      <c r="D632" s="132"/>
      <c r="E632" s="132"/>
      <c r="F632" s="132"/>
      <c r="G632" s="132"/>
      <c r="H632" s="132"/>
    </row>
    <row r="633" spans="2:8" ht="14.25" customHeight="1" x14ac:dyDescent="0.25">
      <c r="B633" s="133"/>
      <c r="C633" s="132"/>
      <c r="D633" s="132"/>
      <c r="E633" s="132"/>
      <c r="F633" s="132"/>
      <c r="G633" s="132"/>
      <c r="H633" s="132"/>
    </row>
    <row r="634" spans="2:8" ht="14.25" customHeight="1" x14ac:dyDescent="0.25">
      <c r="B634" s="133"/>
      <c r="C634" s="132"/>
      <c r="D634" s="132"/>
      <c r="E634" s="132"/>
      <c r="F634" s="132"/>
      <c r="G634" s="132"/>
      <c r="H634" s="132"/>
    </row>
    <row r="635" spans="2:8" ht="14.25" customHeight="1" x14ac:dyDescent="0.25">
      <c r="B635" s="133"/>
      <c r="C635" s="132"/>
      <c r="D635" s="132"/>
      <c r="E635" s="132"/>
      <c r="F635" s="132"/>
      <c r="G635" s="132"/>
      <c r="H635" s="132"/>
    </row>
    <row r="636" spans="2:8" ht="14.25" customHeight="1" x14ac:dyDescent="0.25">
      <c r="B636" s="133"/>
      <c r="C636" s="132"/>
      <c r="D636" s="132"/>
      <c r="E636" s="132"/>
      <c r="F636" s="132"/>
      <c r="G636" s="132"/>
      <c r="H636" s="132"/>
    </row>
    <row r="637" spans="2:8" ht="14.25" customHeight="1" x14ac:dyDescent="0.25">
      <c r="B637" s="133"/>
      <c r="C637" s="132"/>
      <c r="D637" s="132"/>
      <c r="E637" s="132"/>
      <c r="F637" s="132"/>
      <c r="G637" s="132"/>
      <c r="H637" s="132"/>
    </row>
    <row r="638" spans="2:8" ht="14.25" customHeight="1" x14ac:dyDescent="0.25">
      <c r="B638" s="133"/>
      <c r="C638" s="132"/>
      <c r="D638" s="132"/>
      <c r="E638" s="132"/>
      <c r="F638" s="132"/>
      <c r="G638" s="132"/>
      <c r="H638" s="132"/>
    </row>
    <row r="639" spans="2:8" ht="14.25" customHeight="1" x14ac:dyDescent="0.25">
      <c r="B639" s="133"/>
      <c r="C639" s="132"/>
      <c r="D639" s="132"/>
      <c r="E639" s="132"/>
      <c r="F639" s="132"/>
      <c r="G639" s="132"/>
      <c r="H639" s="132"/>
    </row>
    <row r="640" spans="2:8" ht="14.25" customHeight="1" x14ac:dyDescent="0.25">
      <c r="B640" s="133"/>
      <c r="C640" s="132"/>
      <c r="D640" s="132"/>
      <c r="E640" s="132"/>
      <c r="F640" s="132"/>
      <c r="G640" s="132"/>
      <c r="H640" s="132"/>
    </row>
    <row r="641" spans="2:8" ht="14.25" customHeight="1" x14ac:dyDescent="0.25">
      <c r="B641" s="133"/>
      <c r="C641" s="132"/>
      <c r="D641" s="132"/>
      <c r="E641" s="132"/>
      <c r="F641" s="132"/>
      <c r="G641" s="132"/>
      <c r="H641" s="132"/>
    </row>
    <row r="642" spans="2:8" ht="14.25" customHeight="1" x14ac:dyDescent="0.25">
      <c r="B642" s="133"/>
      <c r="C642" s="132"/>
      <c r="D642" s="132"/>
      <c r="E642" s="132"/>
      <c r="F642" s="132"/>
      <c r="G642" s="132"/>
      <c r="H642" s="132"/>
    </row>
    <row r="643" spans="2:8" ht="14.25" customHeight="1" x14ac:dyDescent="0.25">
      <c r="B643" s="133"/>
      <c r="C643" s="132"/>
      <c r="D643" s="132"/>
      <c r="E643" s="132"/>
      <c r="F643" s="132"/>
      <c r="G643" s="132"/>
      <c r="H643" s="132"/>
    </row>
    <row r="644" spans="2:8" ht="14.25" customHeight="1" x14ac:dyDescent="0.25">
      <c r="B644" s="133"/>
      <c r="C644" s="132"/>
      <c r="D644" s="132"/>
      <c r="E644" s="132"/>
      <c r="F644" s="132"/>
      <c r="G644" s="132"/>
      <c r="H644" s="132"/>
    </row>
    <row r="645" spans="2:8" ht="14.25" customHeight="1" x14ac:dyDescent="0.25">
      <c r="B645" s="133"/>
      <c r="C645" s="132"/>
      <c r="D645" s="132"/>
      <c r="E645" s="132"/>
      <c r="F645" s="132"/>
      <c r="G645" s="132"/>
      <c r="H645" s="132"/>
    </row>
    <row r="646" spans="2:8" ht="14.25" customHeight="1" x14ac:dyDescent="0.25">
      <c r="B646" s="133"/>
      <c r="C646" s="132"/>
      <c r="D646" s="132"/>
      <c r="E646" s="132"/>
      <c r="F646" s="132"/>
      <c r="G646" s="132"/>
      <c r="H646" s="132"/>
    </row>
    <row r="647" spans="2:8" ht="14.25" customHeight="1" x14ac:dyDescent="0.25">
      <c r="B647" s="133"/>
      <c r="C647" s="132"/>
      <c r="D647" s="132"/>
      <c r="E647" s="132"/>
      <c r="F647" s="132"/>
      <c r="G647" s="132"/>
      <c r="H647" s="132"/>
    </row>
    <row r="648" spans="2:8" ht="14.25" customHeight="1" x14ac:dyDescent="0.25">
      <c r="B648" s="133"/>
      <c r="C648" s="132"/>
      <c r="D648" s="132"/>
      <c r="E648" s="132"/>
      <c r="F648" s="132"/>
      <c r="G648" s="132"/>
      <c r="H648" s="132"/>
    </row>
    <row r="649" spans="2:8" ht="14.25" customHeight="1" x14ac:dyDescent="0.25">
      <c r="B649" s="133"/>
      <c r="C649" s="132"/>
      <c r="D649" s="132"/>
      <c r="E649" s="132"/>
      <c r="F649" s="132"/>
      <c r="G649" s="132"/>
      <c r="H649" s="132"/>
    </row>
    <row r="650" spans="2:8" ht="14.25" customHeight="1" x14ac:dyDescent="0.25">
      <c r="B650" s="133"/>
      <c r="C650" s="132"/>
      <c r="D650" s="132"/>
      <c r="E650" s="132"/>
      <c r="F650" s="132"/>
      <c r="G650" s="132"/>
      <c r="H650" s="132"/>
    </row>
    <row r="651" spans="2:8" ht="14.25" customHeight="1" x14ac:dyDescent="0.25">
      <c r="B651" s="133"/>
      <c r="C651" s="132"/>
      <c r="D651" s="132"/>
      <c r="E651" s="132"/>
      <c r="F651" s="132"/>
      <c r="G651" s="132"/>
      <c r="H651" s="132"/>
    </row>
    <row r="652" spans="2:8" ht="14.25" customHeight="1" x14ac:dyDescent="0.25">
      <c r="B652" s="133"/>
      <c r="C652" s="132"/>
      <c r="D652" s="132"/>
      <c r="E652" s="132"/>
      <c r="F652" s="132"/>
      <c r="G652" s="132"/>
      <c r="H652" s="132"/>
    </row>
    <row r="653" spans="2:8" ht="14.25" customHeight="1" x14ac:dyDescent="0.25">
      <c r="B653" s="133"/>
      <c r="C653" s="132"/>
      <c r="D653" s="132"/>
      <c r="E653" s="132"/>
      <c r="F653" s="132"/>
      <c r="G653" s="132"/>
      <c r="H653" s="132"/>
    </row>
    <row r="654" spans="2:8" ht="14.25" customHeight="1" x14ac:dyDescent="0.25">
      <c r="B654" s="133"/>
      <c r="C654" s="132"/>
      <c r="D654" s="132"/>
      <c r="E654" s="132"/>
      <c r="F654" s="132"/>
      <c r="G654" s="132"/>
      <c r="H654" s="132"/>
    </row>
    <row r="655" spans="2:8" ht="14.25" customHeight="1" x14ac:dyDescent="0.25">
      <c r="B655" s="133"/>
      <c r="C655" s="132"/>
      <c r="D655" s="132"/>
      <c r="E655" s="132"/>
      <c r="F655" s="132"/>
      <c r="G655" s="132"/>
      <c r="H655" s="132"/>
    </row>
    <row r="656" spans="2:8" ht="14.25" customHeight="1" x14ac:dyDescent="0.25">
      <c r="B656" s="133"/>
      <c r="C656" s="132"/>
      <c r="D656" s="132"/>
      <c r="E656" s="132"/>
      <c r="F656" s="132"/>
      <c r="G656" s="132"/>
      <c r="H656" s="132"/>
    </row>
    <row r="657" spans="2:8" ht="14.25" customHeight="1" x14ac:dyDescent="0.25">
      <c r="B657" s="133"/>
      <c r="C657" s="132"/>
      <c r="D657" s="132"/>
      <c r="E657" s="132"/>
      <c r="F657" s="132"/>
      <c r="G657" s="132"/>
      <c r="H657" s="132"/>
    </row>
    <row r="658" spans="2:8" ht="14.25" customHeight="1" x14ac:dyDescent="0.25">
      <c r="B658" s="133"/>
      <c r="C658" s="132"/>
      <c r="D658" s="132"/>
      <c r="E658" s="132"/>
      <c r="F658" s="132"/>
      <c r="G658" s="132"/>
      <c r="H658" s="132"/>
    </row>
    <row r="659" spans="2:8" ht="14.25" customHeight="1" x14ac:dyDescent="0.25">
      <c r="B659" s="133"/>
      <c r="C659" s="132"/>
      <c r="D659" s="132"/>
      <c r="E659" s="132"/>
      <c r="F659" s="132"/>
      <c r="G659" s="132"/>
      <c r="H659" s="132"/>
    </row>
    <row r="660" spans="2:8" ht="14.25" customHeight="1" x14ac:dyDescent="0.25">
      <c r="B660" s="133"/>
      <c r="C660" s="132"/>
      <c r="D660" s="132"/>
      <c r="E660" s="132"/>
      <c r="F660" s="132"/>
      <c r="G660" s="132"/>
      <c r="H660" s="132"/>
    </row>
    <row r="661" spans="2:8" ht="14.25" customHeight="1" x14ac:dyDescent="0.25">
      <c r="B661" s="133"/>
      <c r="C661" s="132"/>
      <c r="D661" s="132"/>
      <c r="E661" s="132"/>
      <c r="F661" s="132"/>
      <c r="G661" s="132"/>
      <c r="H661" s="132"/>
    </row>
    <row r="662" spans="2:8" ht="14.25" customHeight="1" x14ac:dyDescent="0.25">
      <c r="B662" s="133"/>
      <c r="C662" s="132"/>
      <c r="D662" s="132"/>
      <c r="E662" s="132"/>
      <c r="F662" s="132"/>
      <c r="G662" s="132"/>
      <c r="H662" s="132"/>
    </row>
    <row r="663" spans="2:8" ht="14.25" customHeight="1" x14ac:dyDescent="0.25">
      <c r="B663" s="133"/>
      <c r="C663" s="132"/>
      <c r="D663" s="132"/>
      <c r="E663" s="132"/>
      <c r="F663" s="132"/>
      <c r="G663" s="132"/>
      <c r="H663" s="132"/>
    </row>
    <row r="664" spans="2:8" ht="14.25" customHeight="1" x14ac:dyDescent="0.25">
      <c r="B664" s="133"/>
      <c r="C664" s="132"/>
      <c r="D664" s="132"/>
      <c r="E664" s="132"/>
      <c r="F664" s="132"/>
      <c r="G664" s="132"/>
      <c r="H664" s="132"/>
    </row>
    <row r="665" spans="2:8" ht="14.25" customHeight="1" x14ac:dyDescent="0.25">
      <c r="B665" s="133"/>
      <c r="C665" s="132"/>
      <c r="D665" s="132"/>
      <c r="E665" s="132"/>
      <c r="F665" s="132"/>
      <c r="G665" s="132"/>
      <c r="H665" s="132"/>
    </row>
    <row r="666" spans="2:8" ht="14.25" customHeight="1" x14ac:dyDescent="0.25">
      <c r="B666" s="133"/>
      <c r="C666" s="132"/>
      <c r="D666" s="132"/>
      <c r="E666" s="132"/>
      <c r="F666" s="132"/>
      <c r="G666" s="132"/>
      <c r="H666" s="132"/>
    </row>
    <row r="667" spans="2:8" ht="14.25" customHeight="1" x14ac:dyDescent="0.25">
      <c r="B667" s="133"/>
      <c r="C667" s="132"/>
      <c r="D667" s="132"/>
      <c r="E667" s="132"/>
      <c r="F667" s="132"/>
      <c r="G667" s="132"/>
      <c r="H667" s="132"/>
    </row>
    <row r="668" spans="2:8" ht="14.25" customHeight="1" x14ac:dyDescent="0.25">
      <c r="B668" s="133"/>
      <c r="C668" s="132"/>
      <c r="D668" s="132"/>
      <c r="E668" s="132"/>
      <c r="F668" s="132"/>
      <c r="G668" s="132"/>
      <c r="H668" s="132"/>
    </row>
    <row r="669" spans="2:8" ht="14.25" customHeight="1" x14ac:dyDescent="0.25">
      <c r="B669" s="133"/>
      <c r="C669" s="132"/>
      <c r="D669" s="132"/>
      <c r="E669" s="132"/>
      <c r="F669" s="132"/>
      <c r="G669" s="132"/>
      <c r="H669" s="132"/>
    </row>
    <row r="670" spans="2:8" ht="14.25" customHeight="1" x14ac:dyDescent="0.25">
      <c r="B670" s="133"/>
      <c r="C670" s="132"/>
      <c r="D670" s="132"/>
      <c r="E670" s="132"/>
      <c r="F670" s="132"/>
      <c r="G670" s="132"/>
      <c r="H670" s="132"/>
    </row>
    <row r="671" spans="2:8" ht="14.25" customHeight="1" x14ac:dyDescent="0.25">
      <c r="B671" s="133"/>
      <c r="C671" s="132"/>
      <c r="D671" s="132"/>
      <c r="E671" s="132"/>
      <c r="F671" s="132"/>
      <c r="G671" s="132"/>
      <c r="H671" s="132"/>
    </row>
    <row r="672" spans="2:8" ht="14.25" customHeight="1" x14ac:dyDescent="0.25">
      <c r="B672" s="133"/>
      <c r="C672" s="132"/>
      <c r="D672" s="132"/>
      <c r="E672" s="132"/>
      <c r="F672" s="132"/>
      <c r="G672" s="132"/>
      <c r="H672" s="132"/>
    </row>
    <row r="673" spans="2:8" ht="14.25" customHeight="1" x14ac:dyDescent="0.25">
      <c r="B673" s="133"/>
      <c r="C673" s="132"/>
      <c r="D673" s="132"/>
      <c r="E673" s="132"/>
      <c r="F673" s="132"/>
      <c r="G673" s="132"/>
      <c r="H673" s="132"/>
    </row>
    <row r="674" spans="2:8" ht="14.25" customHeight="1" x14ac:dyDescent="0.25">
      <c r="B674" s="133"/>
      <c r="C674" s="132"/>
      <c r="D674" s="132"/>
      <c r="E674" s="132"/>
      <c r="F674" s="132"/>
      <c r="G674" s="132"/>
      <c r="H674" s="132"/>
    </row>
    <row r="675" spans="2:8" ht="14.25" customHeight="1" x14ac:dyDescent="0.25">
      <c r="B675" s="133"/>
      <c r="C675" s="132"/>
      <c r="D675" s="132"/>
      <c r="E675" s="132"/>
      <c r="F675" s="132"/>
      <c r="G675" s="132"/>
      <c r="H675" s="132"/>
    </row>
    <row r="676" spans="2:8" ht="14.25" customHeight="1" x14ac:dyDescent="0.25">
      <c r="B676" s="133"/>
      <c r="C676" s="132"/>
      <c r="D676" s="132"/>
      <c r="E676" s="132"/>
      <c r="F676" s="132"/>
      <c r="G676" s="132"/>
      <c r="H676" s="132"/>
    </row>
    <row r="677" spans="2:8" ht="14.25" customHeight="1" x14ac:dyDescent="0.25">
      <c r="B677" s="133"/>
      <c r="C677" s="132"/>
      <c r="D677" s="132"/>
      <c r="E677" s="132"/>
      <c r="F677" s="132"/>
      <c r="G677" s="132"/>
      <c r="H677" s="132"/>
    </row>
    <row r="678" spans="2:8" ht="14.25" customHeight="1" x14ac:dyDescent="0.25">
      <c r="B678" s="133"/>
      <c r="C678" s="132"/>
      <c r="D678" s="132"/>
      <c r="E678" s="132"/>
      <c r="F678" s="132"/>
      <c r="G678" s="132"/>
      <c r="H678" s="132"/>
    </row>
    <row r="679" spans="2:8" ht="14.25" customHeight="1" x14ac:dyDescent="0.25">
      <c r="B679" s="133"/>
      <c r="C679" s="132"/>
      <c r="D679" s="132"/>
      <c r="E679" s="132"/>
      <c r="F679" s="132"/>
      <c r="G679" s="132"/>
      <c r="H679" s="132"/>
    </row>
    <row r="680" spans="2:8" ht="14.25" customHeight="1" x14ac:dyDescent="0.25">
      <c r="B680" s="133"/>
      <c r="C680" s="132"/>
      <c r="D680" s="132"/>
      <c r="E680" s="132"/>
      <c r="F680" s="132"/>
      <c r="G680" s="132"/>
      <c r="H680" s="132"/>
    </row>
    <row r="681" spans="2:8" ht="14.25" customHeight="1" x14ac:dyDescent="0.25">
      <c r="B681" s="133"/>
      <c r="C681" s="132"/>
      <c r="D681" s="132"/>
      <c r="E681" s="132"/>
      <c r="F681" s="132"/>
      <c r="G681" s="132"/>
      <c r="H681" s="132"/>
    </row>
    <row r="682" spans="2:8" ht="14.25" customHeight="1" x14ac:dyDescent="0.25">
      <c r="B682" s="133"/>
      <c r="C682" s="132"/>
      <c r="D682" s="132"/>
      <c r="E682" s="132"/>
      <c r="F682" s="132"/>
      <c r="G682" s="132"/>
      <c r="H682" s="132"/>
    </row>
    <row r="683" spans="2:8" ht="14.25" customHeight="1" x14ac:dyDescent="0.25">
      <c r="B683" s="133"/>
      <c r="C683" s="132"/>
      <c r="D683" s="132"/>
      <c r="E683" s="132"/>
      <c r="F683" s="132"/>
      <c r="G683" s="132"/>
      <c r="H683" s="132"/>
    </row>
    <row r="684" spans="2:8" ht="14.25" customHeight="1" x14ac:dyDescent="0.25">
      <c r="B684" s="133"/>
      <c r="C684" s="132"/>
      <c r="D684" s="132"/>
      <c r="E684" s="132"/>
      <c r="F684" s="132"/>
      <c r="G684" s="132"/>
      <c r="H684" s="132"/>
    </row>
    <row r="685" spans="2:8" ht="14.25" customHeight="1" x14ac:dyDescent="0.25">
      <c r="B685" s="133"/>
      <c r="C685" s="132"/>
      <c r="D685" s="132"/>
      <c r="E685" s="132"/>
      <c r="F685" s="132"/>
      <c r="G685" s="132"/>
      <c r="H685" s="132"/>
    </row>
    <row r="686" spans="2:8" ht="14.25" customHeight="1" x14ac:dyDescent="0.25">
      <c r="B686" s="133"/>
      <c r="C686" s="132"/>
      <c r="D686" s="132"/>
      <c r="E686" s="132"/>
      <c r="F686" s="132"/>
      <c r="G686" s="132"/>
      <c r="H686" s="132"/>
    </row>
    <row r="687" spans="2:8" ht="14.25" customHeight="1" x14ac:dyDescent="0.25">
      <c r="B687" s="133"/>
      <c r="C687" s="132"/>
      <c r="D687" s="132"/>
      <c r="E687" s="132"/>
      <c r="F687" s="132"/>
      <c r="G687" s="132"/>
      <c r="H687" s="132"/>
    </row>
    <row r="688" spans="2:8" ht="14.25" customHeight="1" x14ac:dyDescent="0.25">
      <c r="B688" s="133"/>
      <c r="C688" s="132"/>
      <c r="D688" s="132"/>
      <c r="E688" s="132"/>
      <c r="F688" s="132"/>
      <c r="G688" s="132"/>
      <c r="H688" s="132"/>
    </row>
    <row r="689" spans="2:8" ht="14.25" customHeight="1" x14ac:dyDescent="0.25">
      <c r="B689" s="133"/>
      <c r="C689" s="132"/>
      <c r="D689" s="132"/>
      <c r="E689" s="132"/>
      <c r="F689" s="132"/>
      <c r="G689" s="132"/>
      <c r="H689" s="132"/>
    </row>
    <row r="690" spans="2:8" ht="14.25" customHeight="1" x14ac:dyDescent="0.25">
      <c r="B690" s="133"/>
      <c r="C690" s="132"/>
      <c r="D690" s="132"/>
      <c r="E690" s="132"/>
      <c r="F690" s="132"/>
      <c r="G690" s="132"/>
      <c r="H690" s="132"/>
    </row>
    <row r="691" spans="2:8" ht="14.25" customHeight="1" x14ac:dyDescent="0.25">
      <c r="B691" s="133"/>
      <c r="C691" s="132"/>
      <c r="D691" s="132"/>
      <c r="E691" s="132"/>
      <c r="F691" s="132"/>
      <c r="G691" s="132"/>
      <c r="H691" s="132"/>
    </row>
    <row r="692" spans="2:8" ht="14.25" customHeight="1" x14ac:dyDescent="0.25">
      <c r="B692" s="133"/>
      <c r="C692" s="132"/>
      <c r="D692" s="132"/>
      <c r="E692" s="132"/>
      <c r="F692" s="132"/>
      <c r="G692" s="132"/>
      <c r="H692" s="132"/>
    </row>
    <row r="693" spans="2:8" ht="14.25" customHeight="1" x14ac:dyDescent="0.25">
      <c r="B693" s="133"/>
      <c r="C693" s="132"/>
      <c r="D693" s="132"/>
      <c r="E693" s="132"/>
      <c r="F693" s="132"/>
      <c r="G693" s="132"/>
      <c r="H693" s="132"/>
    </row>
    <row r="694" spans="2:8" ht="14.25" customHeight="1" x14ac:dyDescent="0.25">
      <c r="B694" s="133"/>
      <c r="C694" s="132"/>
      <c r="D694" s="132"/>
      <c r="E694" s="132"/>
      <c r="F694" s="132"/>
      <c r="G694" s="132"/>
      <c r="H694" s="132"/>
    </row>
    <row r="695" spans="2:8" ht="14.25" customHeight="1" x14ac:dyDescent="0.25">
      <c r="B695" s="133"/>
      <c r="C695" s="132"/>
      <c r="D695" s="132"/>
      <c r="E695" s="132"/>
      <c r="F695" s="132"/>
      <c r="G695" s="132"/>
      <c r="H695" s="132"/>
    </row>
    <row r="696" spans="2:8" ht="14.25" customHeight="1" x14ac:dyDescent="0.25">
      <c r="B696" s="133"/>
      <c r="C696" s="132"/>
      <c r="D696" s="132"/>
      <c r="E696" s="132"/>
      <c r="F696" s="132"/>
      <c r="G696" s="132"/>
      <c r="H696" s="132"/>
    </row>
    <row r="697" spans="2:8" ht="14.25" customHeight="1" x14ac:dyDescent="0.25">
      <c r="B697" s="133"/>
      <c r="C697" s="132"/>
      <c r="D697" s="132"/>
      <c r="E697" s="132"/>
      <c r="F697" s="132"/>
      <c r="G697" s="132"/>
      <c r="H697" s="132"/>
    </row>
    <row r="698" spans="2:8" ht="14.25" customHeight="1" x14ac:dyDescent="0.25">
      <c r="B698" s="133"/>
      <c r="C698" s="132"/>
      <c r="D698" s="132"/>
      <c r="E698" s="132"/>
      <c r="F698" s="132"/>
      <c r="G698" s="132"/>
      <c r="H698" s="132"/>
    </row>
    <row r="699" spans="2:8" ht="14.25" customHeight="1" x14ac:dyDescent="0.25">
      <c r="B699" s="133"/>
      <c r="C699" s="132"/>
      <c r="D699" s="132"/>
      <c r="E699" s="132"/>
      <c r="F699" s="132"/>
      <c r="G699" s="132"/>
      <c r="H699" s="132"/>
    </row>
    <row r="700" spans="2:8" ht="14.25" customHeight="1" x14ac:dyDescent="0.25">
      <c r="B700" s="133"/>
      <c r="C700" s="132"/>
      <c r="D700" s="132"/>
      <c r="E700" s="132"/>
      <c r="F700" s="132"/>
      <c r="G700" s="132"/>
      <c r="H700" s="132"/>
    </row>
    <row r="701" spans="2:8" ht="14.25" customHeight="1" x14ac:dyDescent="0.25">
      <c r="B701" s="133"/>
      <c r="C701" s="132"/>
      <c r="D701" s="132"/>
      <c r="E701" s="132"/>
      <c r="F701" s="132"/>
      <c r="G701" s="132"/>
      <c r="H701" s="132"/>
    </row>
    <row r="702" spans="2:8" ht="14.25" customHeight="1" x14ac:dyDescent="0.25">
      <c r="B702" s="133"/>
      <c r="C702" s="132"/>
      <c r="D702" s="132"/>
      <c r="E702" s="132"/>
      <c r="F702" s="132"/>
      <c r="G702" s="132"/>
      <c r="H702" s="132"/>
    </row>
    <row r="703" spans="2:8" ht="14.25" customHeight="1" x14ac:dyDescent="0.25">
      <c r="B703" s="133"/>
      <c r="C703" s="132"/>
      <c r="D703" s="132"/>
      <c r="E703" s="132"/>
      <c r="F703" s="132"/>
      <c r="G703" s="132"/>
      <c r="H703" s="132"/>
    </row>
    <row r="704" spans="2:8" ht="14.25" customHeight="1" x14ac:dyDescent="0.25">
      <c r="B704" s="133"/>
      <c r="C704" s="132"/>
      <c r="D704" s="132"/>
      <c r="E704" s="132"/>
      <c r="F704" s="132"/>
      <c r="G704" s="132"/>
      <c r="H704" s="132"/>
    </row>
    <row r="705" spans="2:8" ht="14.25" customHeight="1" x14ac:dyDescent="0.25">
      <c r="B705" s="133"/>
      <c r="C705" s="132"/>
      <c r="D705" s="132"/>
      <c r="E705" s="132"/>
      <c r="F705" s="132"/>
      <c r="G705" s="132"/>
      <c r="H705" s="132"/>
    </row>
    <row r="706" spans="2:8" ht="14.25" customHeight="1" x14ac:dyDescent="0.25">
      <c r="B706" s="133"/>
      <c r="C706" s="132"/>
      <c r="D706" s="132"/>
      <c r="E706" s="132"/>
      <c r="F706" s="132"/>
      <c r="G706" s="132"/>
      <c r="H706" s="132"/>
    </row>
    <row r="707" spans="2:8" ht="14.25" customHeight="1" x14ac:dyDescent="0.25">
      <c r="B707" s="133"/>
      <c r="C707" s="132"/>
      <c r="D707" s="132"/>
      <c r="E707" s="132"/>
      <c r="F707" s="132"/>
      <c r="G707" s="132"/>
      <c r="H707" s="132"/>
    </row>
    <row r="708" spans="2:8" ht="14.25" customHeight="1" x14ac:dyDescent="0.25">
      <c r="B708" s="133"/>
      <c r="C708" s="132"/>
      <c r="D708" s="132"/>
      <c r="E708" s="132"/>
      <c r="F708" s="132"/>
      <c r="G708" s="132"/>
      <c r="H708" s="132"/>
    </row>
    <row r="709" spans="2:8" ht="14.25" customHeight="1" x14ac:dyDescent="0.25">
      <c r="B709" s="133"/>
      <c r="C709" s="132"/>
      <c r="D709" s="132"/>
      <c r="E709" s="132"/>
      <c r="F709" s="132"/>
      <c r="G709" s="132"/>
      <c r="H709" s="132"/>
    </row>
    <row r="710" spans="2:8" ht="14.25" customHeight="1" x14ac:dyDescent="0.25">
      <c r="B710" s="133"/>
      <c r="C710" s="132"/>
      <c r="D710" s="132"/>
      <c r="E710" s="132"/>
      <c r="F710" s="132"/>
      <c r="G710" s="132"/>
      <c r="H710" s="132"/>
    </row>
    <row r="711" spans="2:8" ht="14.25" customHeight="1" x14ac:dyDescent="0.25">
      <c r="B711" s="133"/>
      <c r="C711" s="132"/>
      <c r="D711" s="132"/>
      <c r="E711" s="132"/>
      <c r="F711" s="132"/>
      <c r="G711" s="132"/>
      <c r="H711" s="132"/>
    </row>
    <row r="712" spans="2:8" ht="14.25" customHeight="1" x14ac:dyDescent="0.25">
      <c r="B712" s="133"/>
      <c r="C712" s="132"/>
      <c r="D712" s="132"/>
      <c r="E712" s="132"/>
      <c r="F712" s="132"/>
      <c r="G712" s="132"/>
      <c r="H712" s="132"/>
    </row>
    <row r="713" spans="2:8" ht="14.25" customHeight="1" x14ac:dyDescent="0.25">
      <c r="B713" s="133"/>
      <c r="C713" s="132"/>
      <c r="D713" s="132"/>
      <c r="E713" s="132"/>
      <c r="F713" s="132"/>
      <c r="G713" s="132"/>
      <c r="H713" s="132"/>
    </row>
    <row r="714" spans="2:8" ht="14.25" customHeight="1" x14ac:dyDescent="0.25">
      <c r="B714" s="133"/>
      <c r="C714" s="132"/>
      <c r="D714" s="132"/>
      <c r="E714" s="132"/>
      <c r="F714" s="132"/>
      <c r="G714" s="132"/>
      <c r="H714" s="132"/>
    </row>
    <row r="715" spans="2:8" ht="14.25" customHeight="1" x14ac:dyDescent="0.25">
      <c r="B715" s="133"/>
      <c r="C715" s="132"/>
      <c r="D715" s="132"/>
      <c r="E715" s="132"/>
      <c r="F715" s="132"/>
      <c r="G715" s="132"/>
      <c r="H715" s="132"/>
    </row>
    <row r="716" spans="2:8" ht="14.25" customHeight="1" x14ac:dyDescent="0.25">
      <c r="B716" s="133"/>
      <c r="C716" s="132"/>
      <c r="D716" s="132"/>
      <c r="E716" s="132"/>
      <c r="F716" s="132"/>
      <c r="G716" s="132"/>
      <c r="H716" s="132"/>
    </row>
    <row r="717" spans="2:8" ht="14.25" customHeight="1" x14ac:dyDescent="0.25">
      <c r="B717" s="133"/>
      <c r="C717" s="132"/>
      <c r="D717" s="132"/>
      <c r="E717" s="132"/>
      <c r="F717" s="132"/>
      <c r="G717" s="132"/>
      <c r="H717" s="132"/>
    </row>
    <row r="718" spans="2:8" ht="14.25" customHeight="1" x14ac:dyDescent="0.25">
      <c r="B718" s="133"/>
      <c r="C718" s="132"/>
      <c r="D718" s="132"/>
      <c r="E718" s="132"/>
      <c r="F718" s="132"/>
      <c r="G718" s="132"/>
      <c r="H718" s="132"/>
    </row>
    <row r="719" spans="2:8" ht="14.25" customHeight="1" x14ac:dyDescent="0.25">
      <c r="B719" s="133"/>
      <c r="C719" s="132"/>
      <c r="D719" s="132"/>
      <c r="E719" s="132"/>
      <c r="F719" s="132"/>
      <c r="G719" s="132"/>
      <c r="H719" s="132"/>
    </row>
    <row r="720" spans="2:8" ht="14.25" customHeight="1" x14ac:dyDescent="0.25">
      <c r="B720" s="133"/>
      <c r="C720" s="132"/>
      <c r="D720" s="132"/>
      <c r="E720" s="132"/>
      <c r="F720" s="132"/>
      <c r="G720" s="132"/>
      <c r="H720" s="132"/>
    </row>
    <row r="721" spans="2:8" ht="14.25" customHeight="1" x14ac:dyDescent="0.25">
      <c r="B721" s="133"/>
      <c r="C721" s="132"/>
      <c r="D721" s="132"/>
      <c r="E721" s="132"/>
      <c r="F721" s="132"/>
      <c r="G721" s="132"/>
      <c r="H721" s="132"/>
    </row>
    <row r="722" spans="2:8" ht="14.25" customHeight="1" x14ac:dyDescent="0.25">
      <c r="B722" s="133"/>
      <c r="C722" s="132"/>
      <c r="D722" s="132"/>
      <c r="E722" s="132"/>
      <c r="F722" s="132"/>
      <c r="G722" s="132"/>
      <c r="H722" s="132"/>
    </row>
    <row r="723" spans="2:8" ht="14.25" customHeight="1" x14ac:dyDescent="0.25">
      <c r="B723" s="133"/>
      <c r="C723" s="132"/>
      <c r="D723" s="132"/>
      <c r="E723" s="132"/>
      <c r="F723" s="132"/>
      <c r="G723" s="132"/>
      <c r="H723" s="132"/>
    </row>
    <row r="724" spans="2:8" ht="14.25" customHeight="1" x14ac:dyDescent="0.25">
      <c r="B724" s="133"/>
      <c r="C724" s="132"/>
      <c r="D724" s="132"/>
      <c r="E724" s="132"/>
      <c r="F724" s="132"/>
      <c r="G724" s="132"/>
      <c r="H724" s="132"/>
    </row>
    <row r="725" spans="2:8" ht="14.25" customHeight="1" x14ac:dyDescent="0.25">
      <c r="B725" s="133"/>
      <c r="C725" s="132"/>
      <c r="D725" s="132"/>
      <c r="E725" s="132"/>
      <c r="F725" s="132"/>
      <c r="G725" s="132"/>
      <c r="H725" s="132"/>
    </row>
    <row r="726" spans="2:8" ht="14.25" customHeight="1" x14ac:dyDescent="0.25">
      <c r="B726" s="133"/>
      <c r="C726" s="132"/>
      <c r="D726" s="132"/>
      <c r="E726" s="132"/>
      <c r="F726" s="132"/>
      <c r="G726" s="132"/>
      <c r="H726" s="132"/>
    </row>
    <row r="727" spans="2:8" ht="14.25" customHeight="1" x14ac:dyDescent="0.25">
      <c r="B727" s="133"/>
      <c r="C727" s="132"/>
      <c r="D727" s="132"/>
      <c r="E727" s="132"/>
      <c r="F727" s="132"/>
      <c r="G727" s="132"/>
      <c r="H727" s="132"/>
    </row>
    <row r="728" spans="2:8" ht="14.25" customHeight="1" x14ac:dyDescent="0.25">
      <c r="B728" s="133"/>
      <c r="C728" s="132"/>
      <c r="D728" s="132"/>
      <c r="E728" s="132"/>
      <c r="F728" s="132"/>
      <c r="G728" s="132"/>
      <c r="H728" s="132"/>
    </row>
    <row r="729" spans="2:8" ht="14.25" customHeight="1" x14ac:dyDescent="0.25">
      <c r="B729" s="133"/>
      <c r="C729" s="132"/>
      <c r="D729" s="132"/>
      <c r="E729" s="132"/>
      <c r="F729" s="132"/>
      <c r="G729" s="132"/>
      <c r="H729" s="132"/>
    </row>
    <row r="730" spans="2:8" ht="14.25" customHeight="1" x14ac:dyDescent="0.25">
      <c r="B730" s="133"/>
      <c r="C730" s="132"/>
      <c r="D730" s="132"/>
      <c r="E730" s="132"/>
      <c r="F730" s="132"/>
      <c r="G730" s="132"/>
      <c r="H730" s="132"/>
    </row>
    <row r="731" spans="2:8" ht="14.25" customHeight="1" x14ac:dyDescent="0.25">
      <c r="B731" s="133"/>
      <c r="C731" s="132"/>
      <c r="D731" s="132"/>
      <c r="E731" s="132"/>
      <c r="F731" s="132"/>
      <c r="G731" s="132"/>
      <c r="H731" s="132"/>
    </row>
    <row r="732" spans="2:8" ht="14.25" customHeight="1" x14ac:dyDescent="0.25">
      <c r="B732" s="133"/>
      <c r="C732" s="132"/>
      <c r="D732" s="132"/>
      <c r="E732" s="132"/>
      <c r="F732" s="132"/>
      <c r="G732" s="132"/>
      <c r="H732" s="132"/>
    </row>
    <row r="733" spans="2:8" ht="14.25" customHeight="1" x14ac:dyDescent="0.25">
      <c r="B733" s="133"/>
      <c r="C733" s="132"/>
      <c r="D733" s="132"/>
      <c r="E733" s="132"/>
      <c r="F733" s="132"/>
      <c r="G733" s="132"/>
      <c r="H733" s="132"/>
    </row>
    <row r="734" spans="2:8" ht="14.25" customHeight="1" x14ac:dyDescent="0.25">
      <c r="B734" s="133"/>
      <c r="C734" s="132"/>
      <c r="D734" s="132"/>
      <c r="E734" s="132"/>
      <c r="F734" s="132"/>
      <c r="G734" s="132"/>
      <c r="H734" s="132"/>
    </row>
    <row r="735" spans="2:8" ht="14.25" customHeight="1" x14ac:dyDescent="0.25">
      <c r="B735" s="133"/>
      <c r="C735" s="132"/>
      <c r="D735" s="132"/>
      <c r="E735" s="132"/>
      <c r="F735" s="132"/>
      <c r="G735" s="132"/>
      <c r="H735" s="132"/>
    </row>
    <row r="736" spans="2:8" ht="14.25" customHeight="1" x14ac:dyDescent="0.25">
      <c r="B736" s="133"/>
      <c r="C736" s="132"/>
      <c r="D736" s="132"/>
      <c r="E736" s="132"/>
      <c r="F736" s="132"/>
      <c r="G736" s="132"/>
      <c r="H736" s="132"/>
    </row>
    <row r="737" spans="2:8" ht="14.25" customHeight="1" x14ac:dyDescent="0.25">
      <c r="B737" s="133"/>
      <c r="C737" s="132"/>
      <c r="D737" s="132"/>
      <c r="E737" s="132"/>
      <c r="F737" s="132"/>
      <c r="G737" s="132"/>
      <c r="H737" s="132"/>
    </row>
    <row r="738" spans="2:8" ht="14.25" customHeight="1" x14ac:dyDescent="0.25">
      <c r="B738" s="133"/>
      <c r="C738" s="132"/>
      <c r="D738" s="132"/>
      <c r="E738" s="132"/>
      <c r="F738" s="132"/>
      <c r="G738" s="132"/>
      <c r="H738" s="132"/>
    </row>
    <row r="739" spans="2:8" ht="14.25" customHeight="1" x14ac:dyDescent="0.25">
      <c r="B739" s="133"/>
      <c r="C739" s="132"/>
      <c r="D739" s="132"/>
      <c r="E739" s="132"/>
      <c r="F739" s="132"/>
      <c r="G739" s="132"/>
      <c r="H739" s="132"/>
    </row>
    <row r="740" spans="2:8" ht="14.25" customHeight="1" x14ac:dyDescent="0.25">
      <c r="B740" s="133"/>
      <c r="C740" s="132"/>
      <c r="D740" s="132"/>
      <c r="E740" s="132"/>
      <c r="F740" s="132"/>
      <c r="G740" s="132"/>
      <c r="H740" s="132"/>
    </row>
    <row r="741" spans="2:8" ht="14.25" customHeight="1" x14ac:dyDescent="0.25">
      <c r="B741" s="133"/>
      <c r="C741" s="132"/>
      <c r="D741" s="132"/>
      <c r="E741" s="132"/>
      <c r="F741" s="132"/>
      <c r="G741" s="132"/>
      <c r="H741" s="132"/>
    </row>
    <row r="742" spans="2:8" ht="14.25" customHeight="1" x14ac:dyDescent="0.25">
      <c r="B742" s="133"/>
      <c r="C742" s="132"/>
      <c r="D742" s="132"/>
      <c r="E742" s="132"/>
      <c r="F742" s="132"/>
      <c r="G742" s="132"/>
      <c r="H742" s="132"/>
    </row>
    <row r="743" spans="2:8" ht="14.25" customHeight="1" x14ac:dyDescent="0.25">
      <c r="B743" s="133"/>
      <c r="C743" s="132"/>
      <c r="D743" s="132"/>
      <c r="E743" s="132"/>
      <c r="F743" s="132"/>
      <c r="G743" s="132"/>
      <c r="H743" s="132"/>
    </row>
    <row r="744" spans="2:8" ht="14.25" customHeight="1" x14ac:dyDescent="0.25">
      <c r="B744" s="133"/>
      <c r="C744" s="132"/>
      <c r="D744" s="132"/>
      <c r="E744" s="132"/>
      <c r="F744" s="132"/>
      <c r="G744" s="132"/>
      <c r="H744" s="132"/>
    </row>
    <row r="745" spans="2:8" ht="14.25" customHeight="1" x14ac:dyDescent="0.25">
      <c r="B745" s="133"/>
      <c r="C745" s="132"/>
      <c r="D745" s="132"/>
      <c r="E745" s="132"/>
      <c r="F745" s="132"/>
      <c r="G745" s="132"/>
      <c r="H745" s="132"/>
    </row>
    <row r="746" spans="2:8" ht="14.25" customHeight="1" x14ac:dyDescent="0.25">
      <c r="B746" s="133"/>
      <c r="C746" s="132"/>
      <c r="D746" s="132"/>
      <c r="E746" s="132"/>
      <c r="F746" s="132"/>
      <c r="G746" s="132"/>
      <c r="H746" s="132"/>
    </row>
    <row r="747" spans="2:8" ht="14.25" customHeight="1" x14ac:dyDescent="0.25">
      <c r="B747" s="133"/>
      <c r="C747" s="132"/>
      <c r="D747" s="132"/>
      <c r="E747" s="132"/>
      <c r="F747" s="132"/>
      <c r="G747" s="132"/>
      <c r="H747" s="132"/>
    </row>
    <row r="748" spans="2:8" ht="14.25" customHeight="1" x14ac:dyDescent="0.25">
      <c r="B748" s="133"/>
      <c r="C748" s="132"/>
      <c r="D748" s="132"/>
      <c r="E748" s="132"/>
      <c r="F748" s="132"/>
      <c r="G748" s="132"/>
      <c r="H748" s="132"/>
    </row>
    <row r="749" spans="2:8" ht="14.25" customHeight="1" x14ac:dyDescent="0.25">
      <c r="B749" s="133"/>
      <c r="C749" s="132"/>
      <c r="D749" s="132"/>
      <c r="E749" s="132"/>
      <c r="F749" s="132"/>
      <c r="G749" s="132"/>
      <c r="H749" s="132"/>
    </row>
    <row r="750" spans="2:8" ht="14.25" customHeight="1" x14ac:dyDescent="0.25">
      <c r="B750" s="133"/>
      <c r="C750" s="132"/>
      <c r="D750" s="132"/>
      <c r="E750" s="132"/>
      <c r="F750" s="132"/>
      <c r="G750" s="132"/>
      <c r="H750" s="132"/>
    </row>
    <row r="751" spans="2:8" ht="14.25" customHeight="1" x14ac:dyDescent="0.25">
      <c r="B751" s="133"/>
      <c r="C751" s="132"/>
      <c r="D751" s="132"/>
      <c r="E751" s="132"/>
      <c r="F751" s="132"/>
      <c r="G751" s="132"/>
      <c r="H751" s="132"/>
    </row>
    <row r="752" spans="2:8" ht="14.25" customHeight="1" x14ac:dyDescent="0.25">
      <c r="B752" s="133"/>
      <c r="C752" s="132"/>
      <c r="D752" s="132"/>
      <c r="E752" s="132"/>
      <c r="F752" s="132"/>
      <c r="G752" s="132"/>
      <c r="H752" s="132"/>
    </row>
    <row r="753" spans="2:8" ht="14.25" customHeight="1" x14ac:dyDescent="0.25">
      <c r="B753" s="133"/>
      <c r="C753" s="132"/>
      <c r="D753" s="132"/>
      <c r="E753" s="132"/>
      <c r="F753" s="132"/>
      <c r="G753" s="132"/>
      <c r="H753" s="132"/>
    </row>
    <row r="754" spans="2:8" ht="14.25" customHeight="1" x14ac:dyDescent="0.25">
      <c r="B754" s="133"/>
      <c r="C754" s="132"/>
      <c r="D754" s="132"/>
      <c r="E754" s="132"/>
      <c r="F754" s="132"/>
      <c r="G754" s="132"/>
      <c r="H754" s="132"/>
    </row>
    <row r="755" spans="2:8" ht="14.25" customHeight="1" x14ac:dyDescent="0.25">
      <c r="B755" s="133"/>
      <c r="C755" s="132"/>
      <c r="D755" s="132"/>
      <c r="E755" s="132"/>
      <c r="F755" s="132"/>
      <c r="G755" s="132"/>
      <c r="H755" s="132"/>
    </row>
    <row r="756" spans="2:8" ht="14.25" customHeight="1" x14ac:dyDescent="0.25">
      <c r="B756" s="133"/>
      <c r="C756" s="132"/>
      <c r="D756" s="132"/>
      <c r="E756" s="132"/>
      <c r="F756" s="132"/>
      <c r="G756" s="132"/>
      <c r="H756" s="132"/>
    </row>
    <row r="757" spans="2:8" ht="14.25" customHeight="1" x14ac:dyDescent="0.25">
      <c r="B757" s="133"/>
      <c r="C757" s="132"/>
      <c r="D757" s="132"/>
      <c r="E757" s="132"/>
      <c r="F757" s="132"/>
      <c r="G757" s="132"/>
      <c r="H757" s="132"/>
    </row>
    <row r="758" spans="2:8" ht="14.25" customHeight="1" x14ac:dyDescent="0.25">
      <c r="B758" s="133"/>
      <c r="C758" s="132"/>
      <c r="D758" s="132"/>
      <c r="E758" s="132"/>
      <c r="F758" s="132"/>
      <c r="G758" s="132"/>
      <c r="H758" s="132"/>
    </row>
    <row r="759" spans="2:8" ht="14.25" customHeight="1" x14ac:dyDescent="0.25">
      <c r="B759" s="133"/>
      <c r="C759" s="132"/>
      <c r="D759" s="132"/>
      <c r="E759" s="132"/>
      <c r="F759" s="132"/>
      <c r="G759" s="132"/>
      <c r="H759" s="132"/>
    </row>
    <row r="760" spans="2:8" ht="14.25" customHeight="1" x14ac:dyDescent="0.25">
      <c r="B760" s="133"/>
      <c r="C760" s="132"/>
      <c r="D760" s="132"/>
      <c r="E760" s="132"/>
      <c r="F760" s="132"/>
      <c r="G760" s="132"/>
      <c r="H760" s="132"/>
    </row>
    <row r="761" spans="2:8" ht="14.25" customHeight="1" x14ac:dyDescent="0.25">
      <c r="B761" s="133"/>
      <c r="C761" s="132"/>
      <c r="D761" s="132"/>
      <c r="E761" s="132"/>
      <c r="F761" s="132"/>
      <c r="G761" s="132"/>
      <c r="H761" s="132"/>
    </row>
    <row r="762" spans="2:8" ht="14.25" customHeight="1" x14ac:dyDescent="0.25">
      <c r="B762" s="133"/>
      <c r="C762" s="132"/>
      <c r="D762" s="132"/>
      <c r="E762" s="132"/>
      <c r="F762" s="132"/>
      <c r="G762" s="132"/>
      <c r="H762" s="132"/>
    </row>
    <row r="763" spans="2:8" ht="14.25" customHeight="1" x14ac:dyDescent="0.25">
      <c r="B763" s="133"/>
      <c r="C763" s="132"/>
      <c r="D763" s="132"/>
      <c r="E763" s="132"/>
      <c r="F763" s="132"/>
      <c r="G763" s="132"/>
      <c r="H763" s="132"/>
    </row>
    <row r="764" spans="2:8" ht="14.25" customHeight="1" x14ac:dyDescent="0.25">
      <c r="B764" s="133"/>
      <c r="C764" s="132"/>
      <c r="D764" s="132"/>
      <c r="E764" s="132"/>
      <c r="F764" s="132"/>
      <c r="G764" s="132"/>
      <c r="H764" s="132"/>
    </row>
    <row r="765" spans="2:8" ht="14.25" customHeight="1" x14ac:dyDescent="0.25">
      <c r="B765" s="133"/>
      <c r="C765" s="132"/>
      <c r="D765" s="132"/>
      <c r="E765" s="132"/>
      <c r="F765" s="132"/>
      <c r="G765" s="132"/>
      <c r="H765" s="132"/>
    </row>
    <row r="766" spans="2:8" ht="14.25" customHeight="1" x14ac:dyDescent="0.25">
      <c r="B766" s="133"/>
      <c r="C766" s="132"/>
      <c r="D766" s="132"/>
      <c r="E766" s="132"/>
      <c r="F766" s="132"/>
      <c r="G766" s="132"/>
      <c r="H766" s="132"/>
    </row>
    <row r="767" spans="2:8" ht="14.25" customHeight="1" x14ac:dyDescent="0.25">
      <c r="B767" s="133"/>
      <c r="C767" s="132"/>
      <c r="D767" s="132"/>
      <c r="E767" s="132"/>
      <c r="F767" s="132"/>
      <c r="G767" s="132"/>
      <c r="H767" s="132"/>
    </row>
    <row r="768" spans="2:8" ht="14.25" customHeight="1" x14ac:dyDescent="0.25">
      <c r="B768" s="133"/>
      <c r="C768" s="132"/>
      <c r="D768" s="132"/>
      <c r="E768" s="132"/>
      <c r="F768" s="132"/>
      <c r="G768" s="132"/>
      <c r="H768" s="132"/>
    </row>
    <row r="769" spans="2:8" ht="14.25" customHeight="1" x14ac:dyDescent="0.25">
      <c r="B769" s="133"/>
      <c r="C769" s="132"/>
      <c r="D769" s="132"/>
      <c r="E769" s="132"/>
      <c r="F769" s="132"/>
      <c r="G769" s="132"/>
      <c r="H769" s="132"/>
    </row>
    <row r="770" spans="2:8" ht="14.25" customHeight="1" x14ac:dyDescent="0.25">
      <c r="B770" s="133"/>
      <c r="C770" s="132"/>
      <c r="D770" s="132"/>
      <c r="E770" s="132"/>
      <c r="F770" s="132"/>
      <c r="G770" s="132"/>
      <c r="H770" s="132"/>
    </row>
    <row r="771" spans="2:8" ht="14.25" customHeight="1" x14ac:dyDescent="0.25">
      <c r="B771" s="133"/>
      <c r="C771" s="132"/>
      <c r="D771" s="132"/>
      <c r="E771" s="132"/>
      <c r="F771" s="132"/>
      <c r="G771" s="132"/>
      <c r="H771" s="132"/>
    </row>
    <row r="772" spans="2:8" ht="14.25" customHeight="1" x14ac:dyDescent="0.25">
      <c r="B772" s="133"/>
      <c r="C772" s="132"/>
      <c r="D772" s="132"/>
      <c r="E772" s="132"/>
      <c r="F772" s="132"/>
      <c r="G772" s="132"/>
      <c r="H772" s="132"/>
    </row>
    <row r="773" spans="2:8" ht="14.25" customHeight="1" x14ac:dyDescent="0.25">
      <c r="B773" s="133"/>
      <c r="C773" s="132"/>
      <c r="D773" s="132"/>
      <c r="E773" s="132"/>
      <c r="F773" s="132"/>
      <c r="G773" s="132"/>
      <c r="H773" s="132"/>
    </row>
    <row r="774" spans="2:8" ht="14.25" customHeight="1" x14ac:dyDescent="0.25">
      <c r="B774" s="133"/>
      <c r="C774" s="132"/>
      <c r="D774" s="132"/>
      <c r="E774" s="132"/>
      <c r="F774" s="132"/>
      <c r="G774" s="132"/>
      <c r="H774" s="132"/>
    </row>
    <row r="775" spans="2:8" ht="14.25" customHeight="1" x14ac:dyDescent="0.25">
      <c r="B775" s="133"/>
      <c r="C775" s="132"/>
      <c r="D775" s="132"/>
      <c r="E775" s="132"/>
      <c r="F775" s="132"/>
      <c r="G775" s="132"/>
      <c r="H775" s="132"/>
    </row>
    <row r="776" spans="2:8" ht="14.25" customHeight="1" x14ac:dyDescent="0.25">
      <c r="B776" s="133"/>
      <c r="C776" s="132"/>
      <c r="D776" s="132"/>
      <c r="E776" s="132"/>
      <c r="F776" s="132"/>
      <c r="G776" s="132"/>
      <c r="H776" s="132"/>
    </row>
    <row r="777" spans="2:8" ht="14.25" customHeight="1" x14ac:dyDescent="0.25">
      <c r="B777" s="133"/>
      <c r="C777" s="132"/>
      <c r="D777" s="132"/>
      <c r="E777" s="132"/>
      <c r="F777" s="132"/>
      <c r="G777" s="132"/>
      <c r="H777" s="132"/>
    </row>
    <row r="778" spans="2:8" ht="14.25" customHeight="1" x14ac:dyDescent="0.25">
      <c r="B778" s="133"/>
      <c r="C778" s="132"/>
      <c r="D778" s="132"/>
      <c r="E778" s="132"/>
      <c r="F778" s="132"/>
      <c r="G778" s="132"/>
      <c r="H778" s="132"/>
    </row>
    <row r="779" spans="2:8" ht="14.25" customHeight="1" x14ac:dyDescent="0.25">
      <c r="B779" s="133"/>
      <c r="C779" s="132"/>
      <c r="D779" s="132"/>
      <c r="E779" s="132"/>
      <c r="F779" s="132"/>
      <c r="G779" s="132"/>
      <c r="H779" s="132"/>
    </row>
    <row r="780" spans="2:8" ht="14.25" customHeight="1" x14ac:dyDescent="0.25">
      <c r="B780" s="133"/>
      <c r="C780" s="132"/>
      <c r="D780" s="132"/>
      <c r="E780" s="132"/>
      <c r="F780" s="132"/>
      <c r="G780" s="132"/>
      <c r="H780" s="132"/>
    </row>
    <row r="781" spans="2:8" ht="14.25" customHeight="1" x14ac:dyDescent="0.25">
      <c r="B781" s="133"/>
      <c r="C781" s="132"/>
      <c r="D781" s="132"/>
      <c r="E781" s="132"/>
      <c r="F781" s="132"/>
      <c r="G781" s="132"/>
      <c r="H781" s="132"/>
    </row>
    <row r="782" spans="2:8" ht="14.25" customHeight="1" x14ac:dyDescent="0.25">
      <c r="B782" s="133"/>
      <c r="C782" s="132"/>
      <c r="D782" s="132"/>
      <c r="E782" s="132"/>
      <c r="F782" s="132"/>
      <c r="G782" s="132"/>
      <c r="H782" s="132"/>
    </row>
    <row r="783" spans="2:8" ht="14.25" customHeight="1" x14ac:dyDescent="0.25">
      <c r="B783" s="133"/>
      <c r="C783" s="132"/>
      <c r="D783" s="132"/>
      <c r="E783" s="132"/>
      <c r="F783" s="132"/>
      <c r="G783" s="132"/>
      <c r="H783" s="132"/>
    </row>
    <row r="784" spans="2:8" ht="14.25" customHeight="1" x14ac:dyDescent="0.25">
      <c r="B784" s="133"/>
      <c r="C784" s="132"/>
      <c r="D784" s="132"/>
      <c r="E784" s="132"/>
      <c r="F784" s="132"/>
      <c r="G784" s="132"/>
      <c r="H784" s="132"/>
    </row>
    <row r="785" spans="2:8" ht="14.25" customHeight="1" x14ac:dyDescent="0.25">
      <c r="B785" s="133"/>
      <c r="C785" s="132"/>
      <c r="D785" s="132"/>
      <c r="E785" s="132"/>
      <c r="F785" s="132"/>
      <c r="G785" s="132"/>
      <c r="H785" s="132"/>
    </row>
    <row r="786" spans="2:8" ht="14.25" customHeight="1" x14ac:dyDescent="0.25">
      <c r="B786" s="133"/>
      <c r="C786" s="132"/>
      <c r="D786" s="132"/>
      <c r="E786" s="132"/>
      <c r="F786" s="132"/>
      <c r="G786" s="132"/>
      <c r="H786" s="132"/>
    </row>
    <row r="787" spans="2:8" ht="14.25" customHeight="1" x14ac:dyDescent="0.25">
      <c r="B787" s="133"/>
      <c r="C787" s="132"/>
      <c r="D787" s="132"/>
      <c r="E787" s="132"/>
      <c r="F787" s="132"/>
      <c r="G787" s="132"/>
      <c r="H787" s="132"/>
    </row>
    <row r="788" spans="2:8" ht="14.25" customHeight="1" x14ac:dyDescent="0.25">
      <c r="B788" s="133"/>
      <c r="C788" s="132"/>
      <c r="D788" s="132"/>
      <c r="E788" s="132"/>
      <c r="F788" s="132"/>
      <c r="G788" s="132"/>
      <c r="H788" s="132"/>
    </row>
    <row r="789" spans="2:8" ht="14.25" customHeight="1" x14ac:dyDescent="0.25">
      <c r="B789" s="133"/>
      <c r="C789" s="132"/>
      <c r="D789" s="132"/>
      <c r="E789" s="132"/>
      <c r="F789" s="132"/>
      <c r="G789" s="132"/>
      <c r="H789" s="132"/>
    </row>
    <row r="790" spans="2:8" ht="14.25" customHeight="1" x14ac:dyDescent="0.25">
      <c r="B790" s="133"/>
      <c r="C790" s="132"/>
      <c r="D790" s="132"/>
      <c r="E790" s="132"/>
      <c r="F790" s="132"/>
      <c r="G790" s="132"/>
      <c r="H790" s="132"/>
    </row>
    <row r="791" spans="2:8" ht="14.25" customHeight="1" x14ac:dyDescent="0.25">
      <c r="B791" s="133"/>
      <c r="C791" s="132"/>
      <c r="D791" s="132"/>
      <c r="E791" s="132"/>
      <c r="F791" s="132"/>
      <c r="G791" s="132"/>
      <c r="H791" s="132"/>
    </row>
    <row r="792" spans="2:8" ht="14.25" customHeight="1" x14ac:dyDescent="0.25">
      <c r="B792" s="133"/>
      <c r="C792" s="132"/>
      <c r="D792" s="132"/>
      <c r="E792" s="132"/>
      <c r="F792" s="132"/>
      <c r="G792" s="132"/>
      <c r="H792" s="132"/>
    </row>
    <row r="793" spans="2:8" ht="14.25" customHeight="1" x14ac:dyDescent="0.25">
      <c r="B793" s="133"/>
      <c r="C793" s="132"/>
      <c r="D793" s="132"/>
      <c r="E793" s="132"/>
      <c r="F793" s="132"/>
      <c r="G793" s="132"/>
      <c r="H793" s="132"/>
    </row>
    <row r="794" spans="2:8" ht="14.25" customHeight="1" x14ac:dyDescent="0.25">
      <c r="B794" s="133"/>
      <c r="C794" s="132"/>
      <c r="D794" s="132"/>
      <c r="E794" s="132"/>
      <c r="F794" s="132"/>
      <c r="G794" s="132"/>
      <c r="H794" s="132"/>
    </row>
    <row r="795" spans="2:8" ht="14.25" customHeight="1" x14ac:dyDescent="0.25">
      <c r="B795" s="133"/>
      <c r="C795" s="132"/>
      <c r="D795" s="132"/>
      <c r="E795" s="132"/>
      <c r="F795" s="132"/>
      <c r="G795" s="132"/>
      <c r="H795" s="132"/>
    </row>
    <row r="796" spans="2:8" ht="14.25" customHeight="1" x14ac:dyDescent="0.25">
      <c r="B796" s="133"/>
      <c r="C796" s="132"/>
      <c r="D796" s="132"/>
      <c r="E796" s="132"/>
      <c r="F796" s="132"/>
      <c r="G796" s="132"/>
      <c r="H796" s="132"/>
    </row>
    <row r="797" spans="2:8" ht="14.25" customHeight="1" x14ac:dyDescent="0.25">
      <c r="B797" s="133"/>
      <c r="C797" s="132"/>
      <c r="D797" s="132"/>
      <c r="E797" s="132"/>
      <c r="F797" s="132"/>
      <c r="G797" s="132"/>
      <c r="H797" s="132"/>
    </row>
    <row r="798" spans="2:8" ht="14.25" customHeight="1" x14ac:dyDescent="0.25">
      <c r="B798" s="133"/>
      <c r="C798" s="132"/>
      <c r="D798" s="132"/>
      <c r="E798" s="132"/>
      <c r="F798" s="132"/>
      <c r="G798" s="132"/>
      <c r="H798" s="132"/>
    </row>
    <row r="799" spans="2:8" ht="14.25" customHeight="1" x14ac:dyDescent="0.25">
      <c r="B799" s="133"/>
      <c r="C799" s="132"/>
      <c r="D799" s="132"/>
      <c r="E799" s="132"/>
      <c r="F799" s="132"/>
      <c r="G799" s="132"/>
      <c r="H799" s="132"/>
    </row>
    <row r="800" spans="2:8" ht="14.25" customHeight="1" x14ac:dyDescent="0.25">
      <c r="B800" s="133"/>
      <c r="C800" s="132"/>
      <c r="D800" s="132"/>
      <c r="E800" s="132"/>
      <c r="F800" s="132"/>
      <c r="G800" s="132"/>
      <c r="H800" s="132"/>
    </row>
    <row r="801" spans="2:8" ht="14.25" customHeight="1" x14ac:dyDescent="0.25">
      <c r="B801" s="133"/>
      <c r="C801" s="132"/>
      <c r="D801" s="132"/>
      <c r="E801" s="132"/>
      <c r="F801" s="132"/>
      <c r="G801" s="132"/>
      <c r="H801" s="132"/>
    </row>
    <row r="802" spans="2:8" ht="14.25" customHeight="1" x14ac:dyDescent="0.25">
      <c r="B802" s="133"/>
      <c r="C802" s="132"/>
      <c r="D802" s="132"/>
      <c r="E802" s="132"/>
      <c r="F802" s="132"/>
      <c r="G802" s="132"/>
      <c r="H802" s="132"/>
    </row>
    <row r="803" spans="2:8" ht="14.25" customHeight="1" x14ac:dyDescent="0.25">
      <c r="B803" s="133"/>
      <c r="C803" s="132"/>
      <c r="D803" s="132"/>
      <c r="E803" s="132"/>
      <c r="F803" s="132"/>
      <c r="G803" s="132"/>
      <c r="H803" s="132"/>
    </row>
    <row r="804" spans="2:8" ht="14.25" customHeight="1" x14ac:dyDescent="0.25">
      <c r="B804" s="133"/>
      <c r="C804" s="132"/>
      <c r="D804" s="132"/>
      <c r="E804" s="132"/>
      <c r="F804" s="132"/>
      <c r="G804" s="132"/>
      <c r="H804" s="132"/>
    </row>
    <row r="805" spans="2:8" ht="14.25" customHeight="1" x14ac:dyDescent="0.25">
      <c r="B805" s="133"/>
      <c r="C805" s="132"/>
      <c r="D805" s="132"/>
      <c r="E805" s="132"/>
      <c r="F805" s="132"/>
      <c r="G805" s="132"/>
      <c r="H805" s="132"/>
    </row>
    <row r="806" spans="2:8" ht="14.25" customHeight="1" x14ac:dyDescent="0.25">
      <c r="B806" s="133"/>
      <c r="C806" s="132"/>
      <c r="D806" s="132"/>
      <c r="E806" s="132"/>
      <c r="F806" s="132"/>
      <c r="G806" s="132"/>
      <c r="H806" s="132"/>
    </row>
    <row r="807" spans="2:8" ht="14.25" customHeight="1" x14ac:dyDescent="0.25">
      <c r="B807" s="133"/>
      <c r="C807" s="132"/>
      <c r="D807" s="132"/>
      <c r="E807" s="132"/>
      <c r="F807" s="132"/>
      <c r="G807" s="132"/>
      <c r="H807" s="132"/>
    </row>
    <row r="808" spans="2:8" ht="14.25" customHeight="1" x14ac:dyDescent="0.25">
      <c r="B808" s="133"/>
      <c r="C808" s="132"/>
      <c r="D808" s="132"/>
      <c r="E808" s="132"/>
      <c r="F808" s="132"/>
      <c r="G808" s="132"/>
      <c r="H808" s="132"/>
    </row>
    <row r="809" spans="2:8" ht="14.25" customHeight="1" x14ac:dyDescent="0.25">
      <c r="B809" s="133"/>
      <c r="C809" s="132"/>
      <c r="D809" s="132"/>
      <c r="E809" s="132"/>
      <c r="F809" s="132"/>
      <c r="G809" s="132"/>
      <c r="H809" s="132"/>
    </row>
    <row r="810" spans="2:8" ht="14.25" customHeight="1" x14ac:dyDescent="0.25">
      <c r="B810" s="133"/>
      <c r="C810" s="132"/>
      <c r="D810" s="132"/>
      <c r="E810" s="132"/>
      <c r="F810" s="132"/>
      <c r="G810" s="132"/>
      <c r="H810" s="132"/>
    </row>
    <row r="811" spans="2:8" ht="14.25" customHeight="1" x14ac:dyDescent="0.25">
      <c r="B811" s="133"/>
      <c r="C811" s="132"/>
      <c r="D811" s="132"/>
      <c r="E811" s="132"/>
      <c r="F811" s="132"/>
      <c r="G811" s="132"/>
      <c r="H811" s="132"/>
    </row>
    <row r="812" spans="2:8" ht="14.25" customHeight="1" x14ac:dyDescent="0.25">
      <c r="B812" s="133"/>
      <c r="C812" s="132"/>
      <c r="D812" s="132"/>
      <c r="E812" s="132"/>
      <c r="F812" s="132"/>
      <c r="G812" s="132"/>
      <c r="H812" s="132"/>
    </row>
    <row r="813" spans="2:8" ht="14.25" customHeight="1" x14ac:dyDescent="0.25">
      <c r="B813" s="133"/>
      <c r="C813" s="132"/>
      <c r="D813" s="132"/>
      <c r="E813" s="132"/>
      <c r="F813" s="132"/>
      <c r="G813" s="132"/>
      <c r="H813" s="132"/>
    </row>
    <row r="814" spans="2:8" ht="14.25" customHeight="1" x14ac:dyDescent="0.25">
      <c r="B814" s="133"/>
      <c r="C814" s="132"/>
      <c r="D814" s="132"/>
      <c r="E814" s="132"/>
      <c r="F814" s="132"/>
      <c r="G814" s="132"/>
      <c r="H814" s="132"/>
    </row>
    <row r="815" spans="2:8" ht="14.25" customHeight="1" x14ac:dyDescent="0.25">
      <c r="B815" s="133"/>
      <c r="C815" s="132"/>
      <c r="D815" s="132"/>
      <c r="E815" s="132"/>
      <c r="F815" s="132"/>
      <c r="G815" s="132"/>
      <c r="H815" s="132"/>
    </row>
    <row r="816" spans="2:8" ht="14.25" customHeight="1" x14ac:dyDescent="0.25">
      <c r="B816" s="133"/>
      <c r="C816" s="132"/>
      <c r="D816" s="132"/>
      <c r="E816" s="132"/>
      <c r="F816" s="132"/>
      <c r="G816" s="132"/>
      <c r="H816" s="132"/>
    </row>
    <row r="817" spans="2:8" ht="14.25" customHeight="1" x14ac:dyDescent="0.25">
      <c r="B817" s="133"/>
      <c r="C817" s="132"/>
      <c r="D817" s="132"/>
      <c r="E817" s="132"/>
      <c r="F817" s="132"/>
      <c r="G817" s="132"/>
      <c r="H817" s="132"/>
    </row>
    <row r="818" spans="2:8" ht="14.25" customHeight="1" x14ac:dyDescent="0.25">
      <c r="B818" s="133"/>
      <c r="C818" s="132"/>
      <c r="D818" s="132"/>
      <c r="E818" s="132"/>
      <c r="F818" s="132"/>
      <c r="G818" s="132"/>
      <c r="H818" s="132"/>
    </row>
    <row r="819" spans="2:8" ht="14.25" customHeight="1" x14ac:dyDescent="0.25">
      <c r="B819" s="133"/>
      <c r="C819" s="132"/>
      <c r="D819" s="132"/>
      <c r="E819" s="132"/>
      <c r="F819" s="132"/>
      <c r="G819" s="132"/>
      <c r="H819" s="132"/>
    </row>
    <row r="820" spans="2:8" ht="14.25" customHeight="1" x14ac:dyDescent="0.25">
      <c r="B820" s="133"/>
      <c r="C820" s="132"/>
      <c r="D820" s="132"/>
      <c r="E820" s="132"/>
      <c r="F820" s="132"/>
      <c r="G820" s="132"/>
      <c r="H820" s="132"/>
    </row>
    <row r="821" spans="2:8" ht="14.25" customHeight="1" x14ac:dyDescent="0.25">
      <c r="B821" s="133"/>
      <c r="C821" s="132"/>
      <c r="D821" s="132"/>
      <c r="E821" s="132"/>
      <c r="F821" s="132"/>
      <c r="G821" s="132"/>
      <c r="H821" s="132"/>
    </row>
    <row r="822" spans="2:8" ht="14.25" customHeight="1" x14ac:dyDescent="0.25">
      <c r="B822" s="133"/>
      <c r="C822" s="132"/>
      <c r="D822" s="132"/>
      <c r="E822" s="132"/>
      <c r="F822" s="132"/>
      <c r="G822" s="132"/>
      <c r="H822" s="132"/>
    </row>
    <row r="823" spans="2:8" ht="14.25" customHeight="1" x14ac:dyDescent="0.25">
      <c r="B823" s="133"/>
      <c r="C823" s="132"/>
      <c r="D823" s="132"/>
      <c r="E823" s="132"/>
      <c r="F823" s="132"/>
      <c r="G823" s="132"/>
      <c r="H823" s="132"/>
    </row>
    <row r="824" spans="2:8" ht="14.25" customHeight="1" x14ac:dyDescent="0.25">
      <c r="B824" s="133"/>
      <c r="C824" s="132"/>
      <c r="D824" s="132"/>
      <c r="E824" s="132"/>
      <c r="F824" s="132"/>
      <c r="G824" s="132"/>
      <c r="H824" s="132"/>
    </row>
    <row r="825" spans="2:8" ht="14.25" customHeight="1" x14ac:dyDescent="0.25">
      <c r="B825" s="133"/>
      <c r="C825" s="132"/>
      <c r="D825" s="132"/>
      <c r="E825" s="132"/>
      <c r="F825" s="132"/>
      <c r="G825" s="132"/>
      <c r="H825" s="132"/>
    </row>
    <row r="826" spans="2:8" ht="14.25" customHeight="1" x14ac:dyDescent="0.25">
      <c r="B826" s="133"/>
      <c r="C826" s="132"/>
      <c r="D826" s="132"/>
      <c r="E826" s="132"/>
      <c r="F826" s="132"/>
      <c r="G826" s="132"/>
      <c r="H826" s="132"/>
    </row>
    <row r="827" spans="2:8" ht="14.25" customHeight="1" x14ac:dyDescent="0.25">
      <c r="B827" s="133"/>
      <c r="C827" s="132"/>
      <c r="D827" s="132"/>
      <c r="E827" s="132"/>
      <c r="F827" s="132"/>
      <c r="G827" s="132"/>
      <c r="H827" s="132"/>
    </row>
    <row r="828" spans="2:8" ht="14.25" customHeight="1" x14ac:dyDescent="0.25">
      <c r="B828" s="133"/>
      <c r="C828" s="132"/>
      <c r="D828" s="132"/>
      <c r="E828" s="132"/>
      <c r="F828" s="132"/>
      <c r="G828" s="132"/>
      <c r="H828" s="132"/>
    </row>
    <row r="829" spans="2:8" ht="14.25" customHeight="1" x14ac:dyDescent="0.25">
      <c r="B829" s="133"/>
      <c r="C829" s="132"/>
      <c r="D829" s="132"/>
      <c r="E829" s="132"/>
      <c r="F829" s="132"/>
      <c r="G829" s="132"/>
      <c r="H829" s="132"/>
    </row>
    <row r="830" spans="2:8" ht="14.25" customHeight="1" x14ac:dyDescent="0.25">
      <c r="B830" s="133"/>
      <c r="C830" s="132"/>
      <c r="D830" s="132"/>
      <c r="E830" s="132"/>
      <c r="F830" s="132"/>
      <c r="G830" s="132"/>
      <c r="H830" s="132"/>
    </row>
    <row r="831" spans="2:8" ht="14.25" customHeight="1" x14ac:dyDescent="0.25">
      <c r="B831" s="133"/>
      <c r="C831" s="132"/>
      <c r="D831" s="132"/>
      <c r="E831" s="132"/>
      <c r="F831" s="132"/>
      <c r="G831" s="132"/>
      <c r="H831" s="132"/>
    </row>
    <row r="832" spans="2:8" ht="14.25" customHeight="1" x14ac:dyDescent="0.25">
      <c r="B832" s="133"/>
      <c r="C832" s="132"/>
      <c r="D832" s="132"/>
      <c r="E832" s="132"/>
      <c r="F832" s="132"/>
      <c r="G832" s="132"/>
      <c r="H832" s="132"/>
    </row>
    <row r="833" spans="2:8" ht="14.25" customHeight="1" x14ac:dyDescent="0.25">
      <c r="B833" s="133"/>
      <c r="C833" s="132"/>
      <c r="D833" s="132"/>
      <c r="E833" s="132"/>
      <c r="F833" s="132"/>
      <c r="G833" s="132"/>
      <c r="H833" s="132"/>
    </row>
    <row r="834" spans="2:8" ht="14.25" customHeight="1" x14ac:dyDescent="0.25">
      <c r="B834" s="133"/>
      <c r="C834" s="132"/>
      <c r="D834" s="132"/>
      <c r="E834" s="132"/>
      <c r="F834" s="132"/>
      <c r="G834" s="132"/>
      <c r="H834" s="132"/>
    </row>
    <row r="835" spans="2:8" ht="14.25" customHeight="1" x14ac:dyDescent="0.25">
      <c r="B835" s="133"/>
      <c r="C835" s="132"/>
      <c r="D835" s="132"/>
      <c r="E835" s="132"/>
      <c r="F835" s="132"/>
      <c r="G835" s="132"/>
      <c r="H835" s="132"/>
    </row>
    <row r="836" spans="2:8" ht="14.25" customHeight="1" x14ac:dyDescent="0.25">
      <c r="B836" s="133"/>
      <c r="C836" s="132"/>
      <c r="D836" s="132"/>
      <c r="E836" s="132"/>
      <c r="F836" s="132"/>
      <c r="G836" s="132"/>
      <c r="H836" s="132"/>
    </row>
    <row r="837" spans="2:8" ht="14.25" customHeight="1" x14ac:dyDescent="0.25">
      <c r="B837" s="133"/>
      <c r="C837" s="132"/>
      <c r="D837" s="132"/>
      <c r="E837" s="132"/>
      <c r="F837" s="132"/>
      <c r="G837" s="132"/>
      <c r="H837" s="132"/>
    </row>
    <row r="838" spans="2:8" ht="14.25" customHeight="1" x14ac:dyDescent="0.25">
      <c r="B838" s="133"/>
      <c r="C838" s="132"/>
      <c r="D838" s="132"/>
      <c r="E838" s="132"/>
      <c r="F838" s="132"/>
      <c r="G838" s="132"/>
      <c r="H838" s="132"/>
    </row>
    <row r="839" spans="2:8" ht="14.25" customHeight="1" x14ac:dyDescent="0.25">
      <c r="B839" s="133"/>
      <c r="C839" s="132"/>
      <c r="D839" s="132"/>
      <c r="E839" s="132"/>
      <c r="F839" s="132"/>
      <c r="G839" s="132"/>
      <c r="H839" s="132"/>
    </row>
    <row r="840" spans="2:8" ht="14.25" customHeight="1" x14ac:dyDescent="0.25">
      <c r="B840" s="133"/>
      <c r="C840" s="132"/>
      <c r="D840" s="132"/>
      <c r="E840" s="132"/>
      <c r="F840" s="132"/>
      <c r="G840" s="132"/>
      <c r="H840" s="132"/>
    </row>
    <row r="841" spans="2:8" ht="14.25" customHeight="1" x14ac:dyDescent="0.25">
      <c r="B841" s="133"/>
      <c r="C841" s="132"/>
      <c r="D841" s="132"/>
      <c r="E841" s="132"/>
      <c r="F841" s="132"/>
      <c r="G841" s="132"/>
      <c r="H841" s="132"/>
    </row>
    <row r="842" spans="2:8" ht="14.25" customHeight="1" x14ac:dyDescent="0.25">
      <c r="B842" s="133"/>
      <c r="C842" s="132"/>
      <c r="D842" s="132"/>
      <c r="E842" s="132"/>
      <c r="F842" s="132"/>
      <c r="G842" s="132"/>
      <c r="H842" s="132"/>
    </row>
    <row r="843" spans="2:8" ht="14.25" customHeight="1" x14ac:dyDescent="0.25">
      <c r="B843" s="133"/>
      <c r="C843" s="132"/>
      <c r="D843" s="132"/>
      <c r="E843" s="132"/>
      <c r="F843" s="132"/>
      <c r="G843" s="132"/>
      <c r="H843" s="132"/>
    </row>
    <row r="844" spans="2:8" ht="14.25" customHeight="1" x14ac:dyDescent="0.25">
      <c r="B844" s="133"/>
      <c r="C844" s="132"/>
      <c r="D844" s="132"/>
      <c r="E844" s="132"/>
      <c r="F844" s="132"/>
      <c r="G844" s="132"/>
      <c r="H844" s="132"/>
    </row>
    <row r="845" spans="2:8" ht="14.25" customHeight="1" x14ac:dyDescent="0.25">
      <c r="B845" s="133"/>
      <c r="C845" s="132"/>
      <c r="D845" s="132"/>
      <c r="E845" s="132"/>
      <c r="F845" s="132"/>
      <c r="G845" s="132"/>
      <c r="H845" s="132"/>
    </row>
    <row r="846" spans="2:8" ht="14.25" customHeight="1" x14ac:dyDescent="0.25">
      <c r="B846" s="133"/>
      <c r="C846" s="132"/>
      <c r="D846" s="132"/>
      <c r="E846" s="132"/>
      <c r="F846" s="132"/>
      <c r="G846" s="132"/>
      <c r="H846" s="132"/>
    </row>
    <row r="847" spans="2:8" ht="14.25" customHeight="1" x14ac:dyDescent="0.25">
      <c r="B847" s="133"/>
      <c r="C847" s="132"/>
      <c r="D847" s="132"/>
      <c r="E847" s="132"/>
      <c r="F847" s="132"/>
      <c r="G847" s="132"/>
      <c r="H847" s="132"/>
    </row>
    <row r="848" spans="2:8" ht="14.25" customHeight="1" x14ac:dyDescent="0.25">
      <c r="B848" s="133"/>
      <c r="C848" s="132"/>
      <c r="D848" s="132"/>
      <c r="E848" s="132"/>
      <c r="F848" s="132"/>
      <c r="G848" s="132"/>
      <c r="H848" s="132"/>
    </row>
    <row r="849" spans="2:8" ht="14.25" customHeight="1" x14ac:dyDescent="0.25">
      <c r="B849" s="133"/>
      <c r="C849" s="132"/>
      <c r="D849" s="132"/>
      <c r="E849" s="132"/>
      <c r="F849" s="132"/>
      <c r="G849" s="132"/>
      <c r="H849" s="132"/>
    </row>
    <row r="850" spans="2:8" ht="14.25" customHeight="1" x14ac:dyDescent="0.25">
      <c r="B850" s="133"/>
      <c r="C850" s="132"/>
      <c r="D850" s="132"/>
      <c r="E850" s="132"/>
      <c r="F850" s="132"/>
      <c r="G850" s="132"/>
      <c r="H850" s="132"/>
    </row>
    <row r="851" spans="2:8" ht="14.25" customHeight="1" x14ac:dyDescent="0.25">
      <c r="B851" s="133"/>
      <c r="C851" s="132"/>
      <c r="D851" s="132"/>
      <c r="E851" s="132"/>
      <c r="F851" s="132"/>
      <c r="G851" s="132"/>
      <c r="H851" s="132"/>
    </row>
    <row r="852" spans="2:8" ht="14.25" customHeight="1" x14ac:dyDescent="0.25">
      <c r="B852" s="133"/>
      <c r="C852" s="132"/>
      <c r="D852" s="132"/>
      <c r="E852" s="132"/>
      <c r="F852" s="132"/>
      <c r="G852" s="132"/>
      <c r="H852" s="132"/>
    </row>
    <row r="853" spans="2:8" ht="14.25" customHeight="1" x14ac:dyDescent="0.25">
      <c r="B853" s="133"/>
      <c r="C853" s="132"/>
      <c r="D853" s="132"/>
      <c r="E853" s="132"/>
      <c r="F853" s="132"/>
      <c r="G853" s="132"/>
      <c r="H853" s="132"/>
    </row>
    <row r="854" spans="2:8" ht="14.25" customHeight="1" x14ac:dyDescent="0.25">
      <c r="B854" s="133"/>
      <c r="C854" s="132"/>
      <c r="D854" s="132"/>
      <c r="E854" s="132"/>
      <c r="F854" s="132"/>
      <c r="G854" s="132"/>
      <c r="H854" s="132"/>
    </row>
    <row r="855" spans="2:8" ht="14.25" customHeight="1" x14ac:dyDescent="0.25">
      <c r="B855" s="133"/>
      <c r="C855" s="132"/>
      <c r="D855" s="132"/>
      <c r="E855" s="132"/>
      <c r="F855" s="132"/>
      <c r="G855" s="132"/>
      <c r="H855" s="132"/>
    </row>
    <row r="856" spans="2:8" ht="14.25" customHeight="1" x14ac:dyDescent="0.25">
      <c r="B856" s="133"/>
      <c r="C856" s="132"/>
      <c r="D856" s="132"/>
      <c r="E856" s="132"/>
      <c r="F856" s="132"/>
      <c r="G856" s="132"/>
      <c r="H856" s="132"/>
    </row>
    <row r="857" spans="2:8" ht="14.25" customHeight="1" x14ac:dyDescent="0.25">
      <c r="B857" s="133"/>
      <c r="C857" s="132"/>
      <c r="D857" s="132"/>
      <c r="E857" s="132"/>
      <c r="F857" s="132"/>
      <c r="G857" s="132"/>
      <c r="H857" s="132"/>
    </row>
    <row r="858" spans="2:8" ht="14.25" customHeight="1" x14ac:dyDescent="0.25">
      <c r="B858" s="133"/>
      <c r="C858" s="132"/>
      <c r="D858" s="132"/>
      <c r="E858" s="132"/>
      <c r="F858" s="132"/>
      <c r="G858" s="132"/>
      <c r="H858" s="132"/>
    </row>
    <row r="859" spans="2:8" ht="14.25" customHeight="1" x14ac:dyDescent="0.25">
      <c r="B859" s="133"/>
      <c r="C859" s="132"/>
      <c r="D859" s="132"/>
      <c r="E859" s="132"/>
      <c r="F859" s="132"/>
      <c r="G859" s="132"/>
      <c r="H859" s="132"/>
    </row>
    <row r="860" spans="2:8" ht="14.25" customHeight="1" x14ac:dyDescent="0.25">
      <c r="B860" s="133"/>
      <c r="C860" s="132"/>
      <c r="D860" s="132"/>
      <c r="E860" s="132"/>
      <c r="F860" s="132"/>
      <c r="G860" s="132"/>
      <c r="H860" s="132"/>
    </row>
    <row r="861" spans="2:8" ht="14.25" customHeight="1" x14ac:dyDescent="0.25">
      <c r="B861" s="133"/>
      <c r="C861" s="132"/>
      <c r="D861" s="132"/>
      <c r="E861" s="132"/>
      <c r="F861" s="132"/>
      <c r="G861" s="132"/>
      <c r="H861" s="132"/>
    </row>
    <row r="862" spans="2:8" ht="14.25" customHeight="1" x14ac:dyDescent="0.25">
      <c r="B862" s="133"/>
      <c r="C862" s="132"/>
      <c r="D862" s="132"/>
      <c r="E862" s="132"/>
      <c r="F862" s="132"/>
      <c r="G862" s="132"/>
      <c r="H862" s="132"/>
    </row>
    <row r="863" spans="2:8" ht="14.25" customHeight="1" x14ac:dyDescent="0.25">
      <c r="B863" s="133"/>
      <c r="C863" s="132"/>
      <c r="D863" s="132"/>
      <c r="E863" s="132"/>
      <c r="F863" s="132"/>
      <c r="G863" s="132"/>
      <c r="H863" s="132"/>
    </row>
    <row r="864" spans="2:8" ht="14.25" customHeight="1" x14ac:dyDescent="0.25">
      <c r="B864" s="133"/>
      <c r="C864" s="132"/>
      <c r="D864" s="132"/>
      <c r="E864" s="132"/>
      <c r="F864" s="132"/>
      <c r="G864" s="132"/>
      <c r="H864" s="132"/>
    </row>
    <row r="865" spans="2:8" ht="14.25" customHeight="1" x14ac:dyDescent="0.25">
      <c r="B865" s="133"/>
      <c r="C865" s="132"/>
      <c r="D865" s="132"/>
      <c r="E865" s="132"/>
      <c r="F865" s="132"/>
      <c r="G865" s="132"/>
      <c r="H865" s="132"/>
    </row>
    <row r="866" spans="2:8" ht="14.25" customHeight="1" x14ac:dyDescent="0.25">
      <c r="B866" s="133"/>
      <c r="C866" s="132"/>
      <c r="D866" s="132"/>
      <c r="E866" s="132"/>
      <c r="F866" s="132"/>
      <c r="G866" s="132"/>
      <c r="H866" s="132"/>
    </row>
    <row r="867" spans="2:8" ht="14.25" customHeight="1" x14ac:dyDescent="0.25">
      <c r="B867" s="133"/>
      <c r="C867" s="132"/>
      <c r="D867" s="132"/>
      <c r="E867" s="132"/>
      <c r="F867" s="132"/>
      <c r="G867" s="132"/>
      <c r="H867" s="132"/>
    </row>
    <row r="868" spans="2:8" ht="14.25" customHeight="1" x14ac:dyDescent="0.25">
      <c r="B868" s="133"/>
      <c r="C868" s="132"/>
      <c r="D868" s="132"/>
      <c r="E868" s="132"/>
      <c r="F868" s="132"/>
      <c r="G868" s="132"/>
      <c r="H868" s="132"/>
    </row>
    <row r="869" spans="2:8" ht="14.25" customHeight="1" x14ac:dyDescent="0.25">
      <c r="B869" s="133"/>
      <c r="C869" s="132"/>
      <c r="D869" s="132"/>
      <c r="E869" s="132"/>
      <c r="F869" s="132"/>
      <c r="G869" s="132"/>
      <c r="H869" s="132"/>
    </row>
    <row r="870" spans="2:8" ht="14.25" customHeight="1" x14ac:dyDescent="0.25">
      <c r="B870" s="133"/>
      <c r="C870" s="132"/>
      <c r="D870" s="132"/>
      <c r="E870" s="132"/>
      <c r="F870" s="132"/>
      <c r="G870" s="132"/>
      <c r="H870" s="132"/>
    </row>
    <row r="871" spans="2:8" ht="14.25" customHeight="1" x14ac:dyDescent="0.25">
      <c r="B871" s="133"/>
      <c r="C871" s="132"/>
      <c r="D871" s="132"/>
      <c r="E871" s="132"/>
      <c r="F871" s="132"/>
      <c r="G871" s="132"/>
      <c r="H871" s="132"/>
    </row>
    <row r="872" spans="2:8" ht="14.25" customHeight="1" x14ac:dyDescent="0.25">
      <c r="B872" s="133"/>
      <c r="C872" s="132"/>
      <c r="D872" s="132"/>
      <c r="E872" s="132"/>
      <c r="F872" s="132"/>
      <c r="G872" s="132"/>
      <c r="H872" s="132"/>
    </row>
    <row r="873" spans="2:8" ht="14.25" customHeight="1" x14ac:dyDescent="0.25">
      <c r="B873" s="133"/>
      <c r="C873" s="132"/>
      <c r="D873" s="132"/>
      <c r="E873" s="132"/>
      <c r="F873" s="132"/>
      <c r="G873" s="132"/>
      <c r="H873" s="132"/>
    </row>
    <row r="874" spans="2:8" ht="14.25" customHeight="1" x14ac:dyDescent="0.25">
      <c r="B874" s="133"/>
      <c r="C874" s="132"/>
      <c r="D874" s="132"/>
      <c r="E874" s="132"/>
      <c r="F874" s="132"/>
      <c r="G874" s="132"/>
      <c r="H874" s="132"/>
    </row>
    <row r="875" spans="2:8" ht="14.25" customHeight="1" x14ac:dyDescent="0.25">
      <c r="B875" s="133"/>
      <c r="C875" s="132"/>
      <c r="D875" s="132"/>
      <c r="E875" s="132"/>
      <c r="F875" s="132"/>
      <c r="G875" s="132"/>
      <c r="H875" s="132"/>
    </row>
    <row r="876" spans="2:8" ht="14.25" customHeight="1" x14ac:dyDescent="0.25">
      <c r="B876" s="133"/>
      <c r="C876" s="132"/>
      <c r="D876" s="132"/>
      <c r="E876" s="132"/>
      <c r="F876" s="132"/>
      <c r="G876" s="132"/>
      <c r="H876" s="132"/>
    </row>
    <row r="877" spans="2:8" ht="14.25" customHeight="1" x14ac:dyDescent="0.25">
      <c r="B877" s="133"/>
      <c r="C877" s="132"/>
      <c r="D877" s="132"/>
      <c r="E877" s="132"/>
      <c r="F877" s="132"/>
      <c r="G877" s="132"/>
      <c r="H877" s="132"/>
    </row>
    <row r="878" spans="2:8" ht="14.25" customHeight="1" x14ac:dyDescent="0.25">
      <c r="B878" s="133"/>
      <c r="C878" s="132"/>
      <c r="D878" s="132"/>
      <c r="E878" s="132"/>
      <c r="F878" s="132"/>
      <c r="G878" s="132"/>
      <c r="H878" s="132"/>
    </row>
    <row r="879" spans="2:8" ht="14.25" customHeight="1" x14ac:dyDescent="0.25">
      <c r="B879" s="133"/>
      <c r="C879" s="132"/>
      <c r="D879" s="132"/>
      <c r="E879" s="132"/>
      <c r="F879" s="132"/>
      <c r="G879" s="132"/>
      <c r="H879" s="132"/>
    </row>
    <row r="880" spans="2:8" ht="14.25" customHeight="1" x14ac:dyDescent="0.25">
      <c r="B880" s="133"/>
      <c r="C880" s="132"/>
      <c r="D880" s="132"/>
      <c r="E880" s="132"/>
      <c r="F880" s="132"/>
      <c r="G880" s="132"/>
      <c r="H880" s="132"/>
    </row>
    <row r="881" spans="2:8" ht="14.25" customHeight="1" x14ac:dyDescent="0.25">
      <c r="B881" s="133"/>
      <c r="C881" s="132"/>
      <c r="D881" s="132"/>
      <c r="E881" s="132"/>
      <c r="F881" s="132"/>
      <c r="G881" s="132"/>
      <c r="H881" s="132"/>
    </row>
    <row r="882" spans="2:8" ht="14.25" customHeight="1" x14ac:dyDescent="0.25">
      <c r="B882" s="133"/>
      <c r="C882" s="132"/>
      <c r="D882" s="132"/>
      <c r="E882" s="132"/>
      <c r="F882" s="132"/>
      <c r="G882" s="132"/>
      <c r="H882" s="132"/>
    </row>
    <row r="883" spans="2:8" ht="14.25" customHeight="1" x14ac:dyDescent="0.25">
      <c r="B883" s="133"/>
      <c r="C883" s="132"/>
      <c r="D883" s="132"/>
      <c r="E883" s="132"/>
      <c r="F883" s="132"/>
      <c r="G883" s="132"/>
      <c r="H883" s="132"/>
    </row>
    <row r="884" spans="2:8" ht="14.25" customHeight="1" x14ac:dyDescent="0.25">
      <c r="B884" s="133"/>
      <c r="C884" s="132"/>
      <c r="D884" s="132"/>
      <c r="E884" s="132"/>
      <c r="F884" s="132"/>
      <c r="G884" s="132"/>
      <c r="H884" s="132"/>
    </row>
    <row r="885" spans="2:8" ht="14.25" customHeight="1" x14ac:dyDescent="0.25">
      <c r="B885" s="133"/>
      <c r="C885" s="132"/>
      <c r="D885" s="132"/>
      <c r="E885" s="132"/>
      <c r="F885" s="132"/>
      <c r="G885" s="132"/>
      <c r="H885" s="132"/>
    </row>
    <row r="886" spans="2:8" ht="14.25" customHeight="1" x14ac:dyDescent="0.25">
      <c r="B886" s="133"/>
      <c r="C886" s="132"/>
      <c r="D886" s="132"/>
      <c r="E886" s="132"/>
      <c r="F886" s="132"/>
      <c r="G886" s="132"/>
      <c r="H886" s="132"/>
    </row>
    <row r="887" spans="2:8" ht="14.25" customHeight="1" x14ac:dyDescent="0.25">
      <c r="B887" s="133"/>
      <c r="C887" s="132"/>
      <c r="D887" s="132"/>
      <c r="E887" s="132"/>
      <c r="F887" s="132"/>
      <c r="G887" s="132"/>
      <c r="H887" s="132"/>
    </row>
    <row r="888" spans="2:8" ht="14.25" customHeight="1" x14ac:dyDescent="0.25">
      <c r="B888" s="133"/>
      <c r="C888" s="132"/>
      <c r="D888" s="132"/>
      <c r="E888" s="132"/>
      <c r="F888" s="132"/>
      <c r="G888" s="132"/>
      <c r="H888" s="132"/>
    </row>
    <row r="889" spans="2:8" ht="14.25" customHeight="1" x14ac:dyDescent="0.25">
      <c r="B889" s="133"/>
      <c r="C889" s="132"/>
      <c r="D889" s="132"/>
      <c r="E889" s="132"/>
      <c r="F889" s="132"/>
      <c r="G889" s="132"/>
      <c r="H889" s="132"/>
    </row>
    <row r="890" spans="2:8" ht="14.25" customHeight="1" x14ac:dyDescent="0.25">
      <c r="B890" s="133"/>
      <c r="C890" s="132"/>
      <c r="D890" s="132"/>
      <c r="E890" s="132"/>
      <c r="F890" s="132"/>
      <c r="G890" s="132"/>
      <c r="H890" s="132"/>
    </row>
    <row r="891" spans="2:8" ht="14.25" customHeight="1" x14ac:dyDescent="0.25">
      <c r="B891" s="133"/>
      <c r="C891" s="132"/>
      <c r="D891" s="132"/>
      <c r="E891" s="132"/>
      <c r="F891" s="132"/>
      <c r="G891" s="132"/>
      <c r="H891" s="132"/>
    </row>
    <row r="892" spans="2:8" ht="14.25" customHeight="1" x14ac:dyDescent="0.25">
      <c r="B892" s="133"/>
      <c r="C892" s="132"/>
      <c r="D892" s="132"/>
      <c r="E892" s="132"/>
      <c r="F892" s="132"/>
      <c r="G892" s="132"/>
      <c r="H892" s="132"/>
    </row>
    <row r="893" spans="2:8" ht="14.25" customHeight="1" x14ac:dyDescent="0.25">
      <c r="B893" s="133"/>
      <c r="C893" s="132"/>
      <c r="D893" s="132"/>
      <c r="E893" s="132"/>
      <c r="F893" s="132"/>
      <c r="G893" s="132"/>
      <c r="H893" s="132"/>
    </row>
    <row r="894" spans="2:8" ht="14.25" customHeight="1" x14ac:dyDescent="0.25">
      <c r="B894" s="133"/>
      <c r="C894" s="132"/>
      <c r="D894" s="132"/>
      <c r="E894" s="132"/>
      <c r="F894" s="132"/>
      <c r="G894" s="132"/>
      <c r="H894" s="132"/>
    </row>
    <row r="895" spans="2:8" ht="14.25" customHeight="1" x14ac:dyDescent="0.25">
      <c r="B895" s="133"/>
      <c r="C895" s="132"/>
      <c r="D895" s="132"/>
      <c r="E895" s="132"/>
      <c r="F895" s="132"/>
      <c r="G895" s="132"/>
      <c r="H895" s="132"/>
    </row>
    <row r="896" spans="2:8" ht="14.25" customHeight="1" x14ac:dyDescent="0.25">
      <c r="B896" s="133"/>
      <c r="C896" s="132"/>
      <c r="D896" s="132"/>
      <c r="E896" s="132"/>
      <c r="F896" s="132"/>
      <c r="G896" s="132"/>
      <c r="H896" s="132"/>
    </row>
    <row r="897" spans="2:8" ht="14.25" customHeight="1" x14ac:dyDescent="0.25">
      <c r="B897" s="133"/>
      <c r="C897" s="132"/>
      <c r="D897" s="132"/>
      <c r="E897" s="132"/>
      <c r="F897" s="132"/>
      <c r="G897" s="132"/>
      <c r="H897" s="132"/>
    </row>
    <row r="898" spans="2:8" ht="14.25" customHeight="1" x14ac:dyDescent="0.25">
      <c r="B898" s="133"/>
      <c r="C898" s="132"/>
      <c r="D898" s="132"/>
      <c r="E898" s="132"/>
      <c r="F898" s="132"/>
      <c r="G898" s="132"/>
      <c r="H898" s="132"/>
    </row>
    <row r="899" spans="2:8" ht="14.25" customHeight="1" x14ac:dyDescent="0.25">
      <c r="B899" s="133"/>
      <c r="C899" s="132"/>
      <c r="D899" s="132"/>
      <c r="E899" s="132"/>
      <c r="F899" s="132"/>
      <c r="G899" s="132"/>
      <c r="H899" s="132"/>
    </row>
    <row r="900" spans="2:8" ht="14.25" customHeight="1" x14ac:dyDescent="0.25">
      <c r="B900" s="133"/>
      <c r="C900" s="132"/>
      <c r="D900" s="132"/>
      <c r="E900" s="132"/>
      <c r="F900" s="132"/>
      <c r="G900" s="132"/>
      <c r="H900" s="132"/>
    </row>
    <row r="901" spans="2:8" ht="14.25" customHeight="1" x14ac:dyDescent="0.25">
      <c r="B901" s="133"/>
      <c r="C901" s="132"/>
      <c r="D901" s="132"/>
      <c r="E901" s="132"/>
      <c r="F901" s="132"/>
      <c r="G901" s="132"/>
      <c r="H901" s="132"/>
    </row>
    <row r="902" spans="2:8" ht="14.25" customHeight="1" x14ac:dyDescent="0.25">
      <c r="B902" s="133"/>
      <c r="C902" s="132"/>
      <c r="D902" s="132"/>
      <c r="E902" s="132"/>
      <c r="F902" s="132"/>
      <c r="G902" s="132"/>
      <c r="H902" s="132"/>
    </row>
    <row r="903" spans="2:8" ht="14.25" customHeight="1" x14ac:dyDescent="0.25">
      <c r="B903" s="133"/>
      <c r="C903" s="132"/>
      <c r="D903" s="132"/>
      <c r="E903" s="132"/>
      <c r="F903" s="132"/>
      <c r="G903" s="132"/>
      <c r="H903" s="132"/>
    </row>
    <row r="904" spans="2:8" ht="14.25" customHeight="1" x14ac:dyDescent="0.25">
      <c r="B904" s="133"/>
      <c r="C904" s="132"/>
      <c r="D904" s="132"/>
      <c r="E904" s="132"/>
      <c r="F904" s="132"/>
      <c r="G904" s="132"/>
      <c r="H904" s="132"/>
    </row>
    <row r="905" spans="2:8" ht="14.25" customHeight="1" x14ac:dyDescent="0.25">
      <c r="B905" s="133"/>
      <c r="C905" s="132"/>
      <c r="D905" s="132"/>
      <c r="E905" s="132"/>
      <c r="F905" s="132"/>
      <c r="G905" s="132"/>
      <c r="H905" s="132"/>
    </row>
    <row r="906" spans="2:8" ht="14.25" customHeight="1" x14ac:dyDescent="0.25">
      <c r="B906" s="133"/>
      <c r="C906" s="132"/>
      <c r="D906" s="132"/>
      <c r="E906" s="132"/>
      <c r="F906" s="132"/>
      <c r="G906" s="132"/>
      <c r="H906" s="132"/>
    </row>
    <row r="907" spans="2:8" ht="14.25" customHeight="1" x14ac:dyDescent="0.25">
      <c r="B907" s="133"/>
      <c r="C907" s="132"/>
      <c r="D907" s="132"/>
      <c r="E907" s="132"/>
      <c r="F907" s="132"/>
      <c r="G907" s="132"/>
      <c r="H907" s="132"/>
    </row>
    <row r="908" spans="2:8" ht="14.25" customHeight="1" x14ac:dyDescent="0.25">
      <c r="B908" s="133"/>
      <c r="C908" s="132"/>
      <c r="D908" s="132"/>
      <c r="E908" s="132"/>
      <c r="F908" s="132"/>
      <c r="G908" s="132"/>
      <c r="H908" s="132"/>
    </row>
    <row r="909" spans="2:8" ht="14.25" customHeight="1" x14ac:dyDescent="0.25">
      <c r="B909" s="133"/>
      <c r="C909" s="132"/>
      <c r="D909" s="132"/>
      <c r="E909" s="132"/>
      <c r="F909" s="132"/>
      <c r="G909" s="132"/>
      <c r="H909" s="132"/>
    </row>
    <row r="910" spans="2:8" ht="14.25" customHeight="1" x14ac:dyDescent="0.25">
      <c r="B910" s="133"/>
      <c r="C910" s="132"/>
      <c r="D910" s="132"/>
      <c r="E910" s="132"/>
      <c r="F910" s="132"/>
      <c r="G910" s="132"/>
      <c r="H910" s="132"/>
    </row>
    <row r="911" spans="2:8" ht="14.25" customHeight="1" x14ac:dyDescent="0.25">
      <c r="B911" s="133"/>
      <c r="C911" s="132"/>
      <c r="D911" s="132"/>
      <c r="E911" s="132"/>
      <c r="F911" s="132"/>
      <c r="G911" s="132"/>
      <c r="H911" s="132"/>
    </row>
    <row r="912" spans="2:8" ht="14.25" customHeight="1" x14ac:dyDescent="0.25">
      <c r="B912" s="133"/>
      <c r="C912" s="132"/>
      <c r="D912" s="132"/>
      <c r="E912" s="132"/>
      <c r="F912" s="132"/>
      <c r="G912" s="132"/>
      <c r="H912" s="132"/>
    </row>
    <row r="913" spans="2:8" ht="14.25" customHeight="1" x14ac:dyDescent="0.25">
      <c r="B913" s="133"/>
      <c r="C913" s="132"/>
      <c r="D913" s="132"/>
      <c r="E913" s="132"/>
      <c r="F913" s="132"/>
      <c r="G913" s="132"/>
      <c r="H913" s="132"/>
    </row>
    <row r="914" spans="2:8" ht="14.25" customHeight="1" x14ac:dyDescent="0.25">
      <c r="B914" s="133"/>
      <c r="C914" s="132"/>
      <c r="D914" s="132"/>
      <c r="E914" s="132"/>
      <c r="F914" s="132"/>
      <c r="G914" s="132"/>
      <c r="H914" s="132"/>
    </row>
    <row r="915" spans="2:8" ht="14.25" customHeight="1" x14ac:dyDescent="0.25">
      <c r="B915" s="133"/>
      <c r="C915" s="132"/>
      <c r="D915" s="132"/>
      <c r="E915" s="132"/>
      <c r="F915" s="132"/>
      <c r="G915" s="132"/>
      <c r="H915" s="132"/>
    </row>
    <row r="916" spans="2:8" ht="14.25" customHeight="1" x14ac:dyDescent="0.25">
      <c r="B916" s="133"/>
      <c r="C916" s="132"/>
      <c r="D916" s="132"/>
      <c r="E916" s="132"/>
      <c r="F916" s="132"/>
      <c r="G916" s="132"/>
      <c r="H916" s="132"/>
    </row>
    <row r="917" spans="2:8" ht="14.25" customHeight="1" x14ac:dyDescent="0.25">
      <c r="B917" s="133"/>
      <c r="C917" s="132"/>
      <c r="D917" s="132"/>
      <c r="E917" s="132"/>
      <c r="F917" s="132"/>
      <c r="G917" s="132"/>
      <c r="H917" s="132"/>
    </row>
    <row r="918" spans="2:8" ht="14.25" customHeight="1" x14ac:dyDescent="0.25">
      <c r="B918" s="133"/>
      <c r="C918" s="132"/>
      <c r="D918" s="132"/>
      <c r="E918" s="132"/>
      <c r="F918" s="132"/>
      <c r="G918" s="132"/>
      <c r="H918" s="132"/>
    </row>
    <row r="919" spans="2:8" ht="14.25" customHeight="1" x14ac:dyDescent="0.25">
      <c r="B919" s="133"/>
      <c r="C919" s="132"/>
      <c r="D919" s="132"/>
      <c r="E919" s="132"/>
      <c r="F919" s="132"/>
      <c r="G919" s="132"/>
      <c r="H919" s="132"/>
    </row>
    <row r="920" spans="2:8" ht="14.25" customHeight="1" x14ac:dyDescent="0.25">
      <c r="B920" s="133"/>
      <c r="C920" s="132"/>
      <c r="D920" s="132"/>
      <c r="E920" s="132"/>
      <c r="F920" s="132"/>
      <c r="G920" s="132"/>
      <c r="H920" s="132"/>
    </row>
    <row r="921" spans="2:8" ht="14.25" customHeight="1" x14ac:dyDescent="0.25">
      <c r="B921" s="133"/>
      <c r="C921" s="132"/>
      <c r="D921" s="132"/>
      <c r="E921" s="132"/>
      <c r="F921" s="132"/>
      <c r="G921" s="132"/>
      <c r="H921" s="132"/>
    </row>
    <row r="922" spans="2:8" ht="14.25" customHeight="1" x14ac:dyDescent="0.25">
      <c r="B922" s="133"/>
      <c r="C922" s="132"/>
      <c r="D922" s="132"/>
      <c r="E922" s="132"/>
      <c r="F922" s="132"/>
      <c r="G922" s="132"/>
      <c r="H922" s="132"/>
    </row>
    <row r="923" spans="2:8" ht="14.25" customHeight="1" x14ac:dyDescent="0.25">
      <c r="B923" s="133"/>
      <c r="C923" s="132"/>
      <c r="D923" s="132"/>
      <c r="E923" s="132"/>
      <c r="F923" s="132"/>
      <c r="G923" s="132"/>
      <c r="H923" s="132"/>
    </row>
    <row r="924" spans="2:8" ht="14.25" customHeight="1" x14ac:dyDescent="0.25">
      <c r="B924" s="133"/>
      <c r="C924" s="132"/>
      <c r="D924" s="132"/>
      <c r="E924" s="132"/>
      <c r="F924" s="132"/>
      <c r="G924" s="132"/>
      <c r="H924" s="132"/>
    </row>
    <row r="925" spans="2:8" ht="14.25" customHeight="1" x14ac:dyDescent="0.25">
      <c r="B925" s="133"/>
      <c r="C925" s="132"/>
      <c r="D925" s="132"/>
      <c r="E925" s="132"/>
      <c r="F925" s="132"/>
      <c r="G925" s="132"/>
      <c r="H925" s="132"/>
    </row>
    <row r="926" spans="2:8" ht="14.25" customHeight="1" x14ac:dyDescent="0.25">
      <c r="B926" s="133"/>
      <c r="C926" s="132"/>
      <c r="D926" s="132"/>
      <c r="E926" s="132"/>
      <c r="F926" s="132"/>
      <c r="G926" s="132"/>
      <c r="H926" s="132"/>
    </row>
    <row r="927" spans="2:8" ht="14.25" customHeight="1" x14ac:dyDescent="0.25">
      <c r="B927" s="133"/>
      <c r="C927" s="132"/>
      <c r="D927" s="132"/>
      <c r="E927" s="132"/>
      <c r="F927" s="132"/>
      <c r="G927" s="132"/>
      <c r="H927" s="132"/>
    </row>
    <row r="928" spans="2:8" ht="14.25" customHeight="1" x14ac:dyDescent="0.25">
      <c r="B928" s="133"/>
      <c r="C928" s="132"/>
      <c r="D928" s="132"/>
      <c r="E928" s="132"/>
      <c r="F928" s="132"/>
      <c r="G928" s="132"/>
      <c r="H928" s="132"/>
    </row>
    <row r="929" spans="2:8" ht="14.25" customHeight="1" x14ac:dyDescent="0.25">
      <c r="B929" s="133"/>
      <c r="C929" s="132"/>
      <c r="D929" s="132"/>
      <c r="E929" s="132"/>
      <c r="F929" s="132"/>
      <c r="G929" s="132"/>
      <c r="H929" s="132"/>
    </row>
    <row r="930" spans="2:8" ht="14.25" customHeight="1" x14ac:dyDescent="0.25">
      <c r="B930" s="133"/>
      <c r="C930" s="132"/>
      <c r="D930" s="132"/>
      <c r="E930" s="132"/>
      <c r="F930" s="132"/>
      <c r="G930" s="132"/>
      <c r="H930" s="132"/>
    </row>
    <row r="931" spans="2:8" ht="14.25" customHeight="1" x14ac:dyDescent="0.25">
      <c r="B931" s="133"/>
      <c r="C931" s="132"/>
      <c r="D931" s="132"/>
      <c r="E931" s="132"/>
      <c r="F931" s="132"/>
      <c r="G931" s="132"/>
      <c r="H931" s="132"/>
    </row>
    <row r="932" spans="2:8" ht="14.25" customHeight="1" x14ac:dyDescent="0.25">
      <c r="B932" s="133"/>
      <c r="C932" s="132"/>
      <c r="D932" s="132"/>
      <c r="E932" s="132"/>
      <c r="F932" s="132"/>
      <c r="G932" s="132"/>
      <c r="H932" s="132"/>
    </row>
    <row r="933" spans="2:8" ht="14.25" customHeight="1" x14ac:dyDescent="0.25">
      <c r="B933" s="133"/>
      <c r="C933" s="132"/>
      <c r="D933" s="132"/>
      <c r="E933" s="132"/>
      <c r="F933" s="132"/>
      <c r="G933" s="132"/>
      <c r="H933" s="132"/>
    </row>
    <row r="934" spans="2:8" ht="14.25" customHeight="1" x14ac:dyDescent="0.25">
      <c r="B934" s="133"/>
      <c r="C934" s="132"/>
      <c r="D934" s="132"/>
      <c r="E934" s="132"/>
      <c r="F934" s="132"/>
      <c r="G934" s="132"/>
      <c r="H934" s="132"/>
    </row>
    <row r="935" spans="2:8" ht="14.25" customHeight="1" x14ac:dyDescent="0.25">
      <c r="B935" s="133"/>
      <c r="C935" s="132"/>
      <c r="D935" s="132"/>
      <c r="E935" s="132"/>
      <c r="F935" s="132"/>
      <c r="G935" s="132"/>
      <c r="H935" s="132"/>
    </row>
    <row r="936" spans="2:8" ht="14.25" customHeight="1" x14ac:dyDescent="0.25">
      <c r="B936" s="133"/>
      <c r="C936" s="132"/>
      <c r="D936" s="132"/>
      <c r="E936" s="132"/>
      <c r="F936" s="132"/>
      <c r="G936" s="132"/>
      <c r="H936" s="132"/>
    </row>
    <row r="937" spans="2:8" ht="14.25" customHeight="1" x14ac:dyDescent="0.25">
      <c r="B937" s="133"/>
      <c r="C937" s="132"/>
      <c r="D937" s="132"/>
      <c r="E937" s="132"/>
      <c r="F937" s="132"/>
      <c r="G937" s="132"/>
      <c r="H937" s="132"/>
    </row>
    <row r="938" spans="2:8" ht="14.25" customHeight="1" x14ac:dyDescent="0.25">
      <c r="B938" s="133"/>
      <c r="C938" s="132"/>
      <c r="D938" s="132"/>
      <c r="E938" s="132"/>
      <c r="F938" s="132"/>
      <c r="G938" s="132"/>
      <c r="H938" s="132"/>
    </row>
    <row r="939" spans="2:8" ht="14.25" customHeight="1" x14ac:dyDescent="0.25">
      <c r="B939" s="133"/>
      <c r="C939" s="132"/>
      <c r="D939" s="132"/>
      <c r="E939" s="132"/>
      <c r="F939" s="132"/>
      <c r="G939" s="132"/>
      <c r="H939" s="132"/>
    </row>
    <row r="940" spans="2:8" ht="14.25" customHeight="1" x14ac:dyDescent="0.25">
      <c r="B940" s="133"/>
      <c r="C940" s="132"/>
      <c r="D940" s="132"/>
      <c r="E940" s="132"/>
      <c r="F940" s="132"/>
      <c r="G940" s="132"/>
      <c r="H940" s="132"/>
    </row>
    <row r="941" spans="2:8" ht="14.25" customHeight="1" x14ac:dyDescent="0.25">
      <c r="B941" s="133"/>
      <c r="C941" s="132"/>
      <c r="D941" s="132"/>
      <c r="E941" s="132"/>
      <c r="F941" s="132"/>
      <c r="G941" s="132"/>
      <c r="H941" s="132"/>
    </row>
    <row r="942" spans="2:8" ht="14.25" customHeight="1" x14ac:dyDescent="0.25">
      <c r="B942" s="133"/>
      <c r="C942" s="132"/>
      <c r="D942" s="132"/>
      <c r="E942" s="132"/>
      <c r="F942" s="132"/>
      <c r="G942" s="132"/>
      <c r="H942" s="132"/>
    </row>
    <row r="943" spans="2:8" ht="14.25" customHeight="1" x14ac:dyDescent="0.25">
      <c r="B943" s="133"/>
      <c r="C943" s="132"/>
      <c r="D943" s="132"/>
      <c r="E943" s="132"/>
      <c r="F943" s="132"/>
      <c r="G943" s="132"/>
      <c r="H943" s="132"/>
    </row>
    <row r="944" spans="2:8" ht="14.25" customHeight="1" x14ac:dyDescent="0.25">
      <c r="B944" s="133"/>
      <c r="C944" s="132"/>
      <c r="D944" s="132"/>
      <c r="E944" s="132"/>
      <c r="F944" s="132"/>
      <c r="G944" s="132"/>
      <c r="H944" s="132"/>
    </row>
    <row r="945" spans="2:8" ht="14.25" customHeight="1" x14ac:dyDescent="0.25">
      <c r="B945" s="133"/>
      <c r="C945" s="132"/>
      <c r="D945" s="132"/>
      <c r="E945" s="132"/>
      <c r="F945" s="132"/>
      <c r="G945" s="132"/>
      <c r="H945" s="132"/>
    </row>
    <row r="946" spans="2:8" ht="14.25" customHeight="1" x14ac:dyDescent="0.25">
      <c r="B946" s="133"/>
      <c r="C946" s="132"/>
      <c r="D946" s="132"/>
      <c r="E946" s="132"/>
      <c r="F946" s="132"/>
      <c r="G946" s="132"/>
      <c r="H946" s="132"/>
    </row>
    <row r="947" spans="2:8" ht="14.25" customHeight="1" x14ac:dyDescent="0.25">
      <c r="B947" s="133"/>
      <c r="C947" s="132"/>
      <c r="D947" s="132"/>
      <c r="E947" s="132"/>
      <c r="F947" s="132"/>
      <c r="G947" s="132"/>
      <c r="H947" s="132"/>
    </row>
    <row r="948" spans="2:8" ht="14.25" customHeight="1" x14ac:dyDescent="0.25">
      <c r="B948" s="133"/>
      <c r="C948" s="132"/>
      <c r="D948" s="132"/>
      <c r="E948" s="132"/>
      <c r="F948" s="132"/>
      <c r="G948" s="132"/>
      <c r="H948" s="132"/>
    </row>
    <row r="949" spans="2:8" ht="14.25" customHeight="1" x14ac:dyDescent="0.25">
      <c r="B949" s="133"/>
      <c r="C949" s="132"/>
      <c r="D949" s="132"/>
      <c r="E949" s="132"/>
      <c r="F949" s="132"/>
      <c r="G949" s="132"/>
      <c r="H949" s="132"/>
    </row>
    <row r="950" spans="2:8" ht="14.25" customHeight="1" x14ac:dyDescent="0.25">
      <c r="B950" s="133"/>
      <c r="C950" s="132"/>
      <c r="D950" s="132"/>
      <c r="E950" s="132"/>
      <c r="F950" s="132"/>
      <c r="G950" s="132"/>
      <c r="H950" s="132"/>
    </row>
    <row r="951" spans="2:8" ht="14.25" customHeight="1" x14ac:dyDescent="0.25">
      <c r="B951" s="133"/>
      <c r="C951" s="132"/>
      <c r="D951" s="132"/>
      <c r="E951" s="132"/>
      <c r="F951" s="132"/>
      <c r="G951" s="132"/>
      <c r="H951" s="132"/>
    </row>
    <row r="952" spans="2:8" ht="14.25" customHeight="1" x14ac:dyDescent="0.25">
      <c r="B952" s="133"/>
      <c r="C952" s="132"/>
      <c r="D952" s="132"/>
      <c r="E952" s="132"/>
      <c r="F952" s="132"/>
      <c r="G952" s="132"/>
      <c r="H952" s="132"/>
    </row>
    <row r="953" spans="2:8" ht="14.25" customHeight="1" x14ac:dyDescent="0.25">
      <c r="B953" s="133"/>
      <c r="C953" s="132"/>
      <c r="D953" s="132"/>
      <c r="E953" s="132"/>
      <c r="F953" s="132"/>
      <c r="G953" s="132"/>
      <c r="H953" s="132"/>
    </row>
    <row r="954" spans="2:8" ht="14.25" customHeight="1" x14ac:dyDescent="0.25">
      <c r="B954" s="133"/>
      <c r="C954" s="132"/>
      <c r="D954" s="132"/>
      <c r="E954" s="132"/>
      <c r="F954" s="132"/>
      <c r="G954" s="132"/>
      <c r="H954" s="132"/>
    </row>
    <row r="955" spans="2:8" ht="14.25" customHeight="1" x14ac:dyDescent="0.25">
      <c r="B955" s="133"/>
      <c r="C955" s="132"/>
      <c r="D955" s="132"/>
      <c r="E955" s="132"/>
      <c r="F955" s="132"/>
      <c r="G955" s="132"/>
      <c r="H955" s="132"/>
    </row>
    <row r="956" spans="2:8" ht="14.25" customHeight="1" x14ac:dyDescent="0.25">
      <c r="B956" s="133"/>
      <c r="C956" s="132"/>
      <c r="D956" s="132"/>
      <c r="E956" s="132"/>
      <c r="F956" s="132"/>
      <c r="G956" s="132"/>
      <c r="H956" s="132"/>
    </row>
    <row r="957" spans="2:8" ht="14.25" customHeight="1" x14ac:dyDescent="0.25">
      <c r="B957" s="133"/>
      <c r="C957" s="132"/>
      <c r="D957" s="132"/>
      <c r="E957" s="132"/>
      <c r="F957" s="132"/>
      <c r="G957" s="132"/>
      <c r="H957" s="132"/>
    </row>
    <row r="958" spans="2:8" ht="14.25" customHeight="1" x14ac:dyDescent="0.25">
      <c r="B958" s="133"/>
      <c r="C958" s="132"/>
      <c r="D958" s="132"/>
      <c r="E958" s="132"/>
      <c r="F958" s="132"/>
      <c r="G958" s="132"/>
      <c r="H958" s="132"/>
    </row>
    <row r="959" spans="2:8" ht="14.25" customHeight="1" x14ac:dyDescent="0.25">
      <c r="B959" s="133"/>
      <c r="C959" s="132"/>
      <c r="D959" s="132"/>
      <c r="E959" s="132"/>
      <c r="F959" s="132"/>
      <c r="G959" s="132"/>
      <c r="H959" s="132"/>
    </row>
    <row r="960" spans="2:8" ht="14.25" customHeight="1" x14ac:dyDescent="0.25">
      <c r="B960" s="133"/>
      <c r="C960" s="132"/>
      <c r="D960" s="132"/>
      <c r="E960" s="132"/>
      <c r="F960" s="132"/>
      <c r="G960" s="132"/>
      <c r="H960" s="132"/>
    </row>
    <row r="961" spans="2:8" ht="14.25" customHeight="1" x14ac:dyDescent="0.25">
      <c r="B961" s="133"/>
      <c r="C961" s="132"/>
      <c r="D961" s="132"/>
      <c r="E961" s="132"/>
      <c r="F961" s="132"/>
      <c r="G961" s="132"/>
      <c r="H961" s="132"/>
    </row>
    <row r="962" spans="2:8" ht="14.25" customHeight="1" x14ac:dyDescent="0.25">
      <c r="B962" s="133"/>
      <c r="C962" s="132"/>
      <c r="D962" s="132"/>
      <c r="E962" s="132"/>
      <c r="F962" s="132"/>
      <c r="G962" s="132"/>
      <c r="H962" s="132"/>
    </row>
    <row r="963" spans="2:8" ht="14.25" customHeight="1" x14ac:dyDescent="0.25">
      <c r="B963" s="133"/>
      <c r="C963" s="132"/>
      <c r="D963" s="132"/>
      <c r="E963" s="132"/>
      <c r="F963" s="132"/>
      <c r="G963" s="132"/>
      <c r="H963" s="132"/>
    </row>
    <row r="964" spans="2:8" ht="14.25" customHeight="1" x14ac:dyDescent="0.25">
      <c r="B964" s="133"/>
      <c r="C964" s="132"/>
      <c r="D964" s="132"/>
      <c r="E964" s="132"/>
      <c r="F964" s="132"/>
      <c r="G964" s="132"/>
      <c r="H964" s="132"/>
    </row>
    <row r="965" spans="2:8" ht="14.25" customHeight="1" x14ac:dyDescent="0.25">
      <c r="B965" s="133"/>
      <c r="C965" s="132"/>
      <c r="D965" s="132"/>
      <c r="E965" s="132"/>
      <c r="F965" s="132"/>
      <c r="G965" s="132"/>
      <c r="H965" s="132"/>
    </row>
    <row r="966" spans="2:8" ht="14.25" customHeight="1" x14ac:dyDescent="0.25">
      <c r="B966" s="133"/>
      <c r="C966" s="132"/>
      <c r="D966" s="132"/>
      <c r="E966" s="132"/>
      <c r="F966" s="132"/>
      <c r="G966" s="132"/>
      <c r="H966" s="132"/>
    </row>
    <row r="967" spans="2:8" ht="14.25" customHeight="1" x14ac:dyDescent="0.25">
      <c r="B967" s="133"/>
      <c r="C967" s="132"/>
      <c r="D967" s="132"/>
      <c r="E967" s="132"/>
      <c r="F967" s="132"/>
      <c r="G967" s="132"/>
      <c r="H967" s="132"/>
    </row>
    <row r="968" spans="2:8" ht="14.25" customHeight="1" x14ac:dyDescent="0.25">
      <c r="B968" s="133"/>
      <c r="C968" s="132"/>
      <c r="D968" s="132"/>
      <c r="E968" s="132"/>
      <c r="F968" s="132"/>
      <c r="G968" s="132"/>
      <c r="H968" s="132"/>
    </row>
    <row r="969" spans="2:8" ht="14.25" customHeight="1" x14ac:dyDescent="0.25">
      <c r="B969" s="133"/>
      <c r="C969" s="132"/>
      <c r="D969" s="132"/>
      <c r="E969" s="132"/>
      <c r="F969" s="132"/>
      <c r="G969" s="132"/>
      <c r="H969" s="132"/>
    </row>
    <row r="970" spans="2:8" ht="14.25" customHeight="1" x14ac:dyDescent="0.25">
      <c r="B970" s="133"/>
      <c r="C970" s="132"/>
      <c r="D970" s="132"/>
      <c r="E970" s="132"/>
      <c r="F970" s="132"/>
      <c r="G970" s="132"/>
      <c r="H970" s="132"/>
    </row>
    <row r="971" spans="2:8" ht="14.25" customHeight="1" x14ac:dyDescent="0.25">
      <c r="B971" s="133"/>
      <c r="C971" s="132"/>
      <c r="D971" s="132"/>
      <c r="E971" s="132"/>
      <c r="F971" s="132"/>
      <c r="G971" s="132"/>
      <c r="H971" s="132"/>
    </row>
    <row r="972" spans="2:8" ht="14.25" customHeight="1" x14ac:dyDescent="0.25">
      <c r="B972" s="133"/>
      <c r="C972" s="132"/>
      <c r="D972" s="132"/>
      <c r="E972" s="132"/>
      <c r="F972" s="132"/>
      <c r="G972" s="132"/>
      <c r="H972" s="132"/>
    </row>
    <row r="973" spans="2:8" ht="14.25" customHeight="1" x14ac:dyDescent="0.25">
      <c r="B973" s="133"/>
      <c r="C973" s="132"/>
      <c r="D973" s="132"/>
      <c r="E973" s="132"/>
      <c r="F973" s="132"/>
      <c r="G973" s="132"/>
      <c r="H973" s="132"/>
    </row>
    <row r="974" spans="2:8" ht="14.25" customHeight="1" x14ac:dyDescent="0.25">
      <c r="B974" s="133"/>
      <c r="C974" s="132"/>
      <c r="D974" s="132"/>
      <c r="E974" s="132"/>
      <c r="F974" s="132"/>
      <c r="G974" s="132"/>
      <c r="H974" s="132"/>
    </row>
    <row r="975" spans="2:8" ht="14.25" customHeight="1" x14ac:dyDescent="0.25">
      <c r="B975" s="133"/>
      <c r="C975" s="132"/>
      <c r="D975" s="132"/>
      <c r="E975" s="132"/>
      <c r="F975" s="132"/>
      <c r="G975" s="132"/>
      <c r="H975" s="132"/>
    </row>
    <row r="976" spans="2:8" ht="14.25" customHeight="1" x14ac:dyDescent="0.25">
      <c r="B976" s="133"/>
      <c r="C976" s="132"/>
      <c r="D976" s="132"/>
      <c r="E976" s="132"/>
      <c r="F976" s="132"/>
      <c r="G976" s="132"/>
      <c r="H976" s="132"/>
    </row>
    <row r="977" spans="2:8" ht="14.25" customHeight="1" x14ac:dyDescent="0.25">
      <c r="B977" s="133"/>
      <c r="C977" s="132"/>
      <c r="D977" s="132"/>
      <c r="E977" s="132"/>
      <c r="F977" s="132"/>
      <c r="G977" s="132"/>
      <c r="H977" s="132"/>
    </row>
    <row r="978" spans="2:8" ht="14.25" customHeight="1" x14ac:dyDescent="0.25">
      <c r="B978" s="133"/>
      <c r="C978" s="132"/>
      <c r="D978" s="132"/>
      <c r="E978" s="132"/>
      <c r="F978" s="132"/>
      <c r="G978" s="132"/>
      <c r="H978" s="132"/>
    </row>
    <row r="979" spans="2:8" ht="14.25" customHeight="1" x14ac:dyDescent="0.25">
      <c r="B979" s="133"/>
      <c r="C979" s="132"/>
      <c r="D979" s="132"/>
      <c r="E979" s="132"/>
      <c r="F979" s="132"/>
      <c r="G979" s="132"/>
      <c r="H979" s="132"/>
    </row>
    <row r="980" spans="2:8" ht="14.25" customHeight="1" x14ac:dyDescent="0.25">
      <c r="B980" s="133"/>
      <c r="C980" s="132"/>
      <c r="D980" s="132"/>
      <c r="E980" s="132"/>
      <c r="F980" s="132"/>
      <c r="G980" s="132"/>
      <c r="H980" s="132"/>
    </row>
    <row r="981" spans="2:8" ht="14.25" customHeight="1" x14ac:dyDescent="0.25">
      <c r="B981" s="133"/>
      <c r="C981" s="132"/>
      <c r="D981" s="132"/>
      <c r="E981" s="132"/>
      <c r="F981" s="132"/>
      <c r="G981" s="132"/>
      <c r="H981" s="132"/>
    </row>
    <row r="982" spans="2:8" ht="14.25" customHeight="1" x14ac:dyDescent="0.25">
      <c r="B982" s="133"/>
      <c r="C982" s="132"/>
      <c r="D982" s="132"/>
      <c r="E982" s="132"/>
      <c r="F982" s="132"/>
      <c r="G982" s="132"/>
      <c r="H982" s="132"/>
    </row>
    <row r="983" spans="2:8" ht="14.25" customHeight="1" x14ac:dyDescent="0.25">
      <c r="B983" s="133"/>
      <c r="C983" s="132"/>
      <c r="D983" s="132"/>
      <c r="E983" s="132"/>
      <c r="F983" s="132"/>
      <c r="G983" s="132"/>
      <c r="H983" s="132"/>
    </row>
    <row r="984" spans="2:8" ht="14.25" customHeight="1" x14ac:dyDescent="0.25">
      <c r="B984" s="133"/>
      <c r="C984" s="132"/>
      <c r="D984" s="132"/>
      <c r="E984" s="132"/>
      <c r="F984" s="132"/>
      <c r="G984" s="132"/>
      <c r="H984" s="132"/>
    </row>
    <row r="985" spans="2:8" ht="14.25" customHeight="1" x14ac:dyDescent="0.25">
      <c r="B985" s="133"/>
      <c r="C985" s="132"/>
      <c r="D985" s="132"/>
      <c r="E985" s="132"/>
      <c r="F985" s="132"/>
      <c r="G985" s="132"/>
      <c r="H985" s="132"/>
    </row>
    <row r="986" spans="2:8" ht="14.25" customHeight="1" x14ac:dyDescent="0.25">
      <c r="B986" s="133"/>
      <c r="C986" s="132"/>
      <c r="D986" s="132"/>
      <c r="E986" s="132"/>
      <c r="F986" s="132"/>
      <c r="G986" s="132"/>
      <c r="H986" s="132"/>
    </row>
    <row r="987" spans="2:8" ht="14.25" customHeight="1" x14ac:dyDescent="0.25">
      <c r="B987" s="133"/>
      <c r="C987" s="132"/>
      <c r="D987" s="132"/>
      <c r="E987" s="132"/>
      <c r="F987" s="132"/>
      <c r="G987" s="132"/>
      <c r="H987" s="132"/>
    </row>
    <row r="988" spans="2:8" ht="14.25" customHeight="1" x14ac:dyDescent="0.25">
      <c r="B988" s="133"/>
      <c r="C988" s="132"/>
      <c r="D988" s="132"/>
      <c r="E988" s="132"/>
      <c r="F988" s="132"/>
      <c r="G988" s="132"/>
      <c r="H988" s="132"/>
    </row>
    <row r="989" spans="2:8" ht="14.25" customHeight="1" x14ac:dyDescent="0.25">
      <c r="B989" s="133"/>
      <c r="C989" s="132"/>
      <c r="D989" s="132"/>
      <c r="E989" s="132"/>
      <c r="F989" s="132"/>
      <c r="G989" s="132"/>
      <c r="H989" s="132"/>
    </row>
    <row r="990" spans="2:8" ht="14.25" customHeight="1" x14ac:dyDescent="0.25">
      <c r="B990" s="133"/>
      <c r="C990" s="132"/>
      <c r="D990" s="132"/>
      <c r="E990" s="132"/>
      <c r="F990" s="132"/>
      <c r="G990" s="132"/>
      <c r="H990" s="132"/>
    </row>
    <row r="991" spans="2:8" ht="14.25" customHeight="1" x14ac:dyDescent="0.25">
      <c r="B991" s="133"/>
      <c r="C991" s="132"/>
      <c r="D991" s="132"/>
      <c r="E991" s="132"/>
      <c r="F991" s="132"/>
      <c r="G991" s="132"/>
      <c r="H991" s="132"/>
    </row>
    <row r="992" spans="2:8" ht="14.25" customHeight="1" x14ac:dyDescent="0.25">
      <c r="B992" s="133"/>
      <c r="C992" s="132"/>
      <c r="D992" s="132"/>
      <c r="E992" s="132"/>
      <c r="F992" s="132"/>
      <c r="G992" s="132"/>
      <c r="H992" s="132"/>
    </row>
    <row r="993" spans="2:8" ht="14.25" customHeight="1" x14ac:dyDescent="0.25">
      <c r="B993" s="133"/>
      <c r="C993" s="132"/>
      <c r="D993" s="132"/>
      <c r="E993" s="132"/>
      <c r="F993" s="132"/>
      <c r="G993" s="132"/>
      <c r="H993" s="132"/>
    </row>
    <row r="994" spans="2:8" ht="14.25" customHeight="1" x14ac:dyDescent="0.25">
      <c r="B994" s="133"/>
      <c r="C994" s="132"/>
      <c r="D994" s="132"/>
      <c r="E994" s="132"/>
      <c r="F994" s="132"/>
      <c r="G994" s="132"/>
      <c r="H994" s="132"/>
    </row>
    <row r="995" spans="2:8" ht="14.25" customHeight="1" x14ac:dyDescent="0.25">
      <c r="B995" s="133"/>
      <c r="C995" s="132"/>
      <c r="D995" s="132"/>
      <c r="E995" s="132"/>
      <c r="F995" s="132"/>
      <c r="G995" s="132"/>
      <c r="H995" s="132"/>
    </row>
    <row r="996" spans="2:8" ht="14.25" customHeight="1" x14ac:dyDescent="0.25">
      <c r="B996" s="133"/>
      <c r="C996" s="132"/>
      <c r="D996" s="132"/>
      <c r="E996" s="132"/>
      <c r="F996" s="132"/>
      <c r="G996" s="132"/>
      <c r="H996" s="132"/>
    </row>
    <row r="997" spans="2:8" ht="14.25" customHeight="1" x14ac:dyDescent="0.25">
      <c r="B997" s="133"/>
      <c r="C997" s="132"/>
      <c r="D997" s="132"/>
      <c r="E997" s="132"/>
      <c r="F997" s="132"/>
      <c r="G997" s="132"/>
      <c r="H997" s="132"/>
    </row>
    <row r="998" spans="2:8" ht="14.25" customHeight="1" x14ac:dyDescent="0.25">
      <c r="B998" s="133"/>
      <c r="C998" s="132"/>
      <c r="D998" s="132"/>
      <c r="E998" s="132"/>
      <c r="F998" s="132"/>
      <c r="G998" s="132"/>
      <c r="H998" s="132"/>
    </row>
    <row r="999" spans="2:8" ht="14.25" customHeight="1" x14ac:dyDescent="0.25">
      <c r="B999" s="133"/>
      <c r="C999" s="132"/>
      <c r="D999" s="132"/>
      <c r="E999" s="132"/>
      <c r="F999" s="132"/>
      <c r="G999" s="132"/>
      <c r="H999" s="132"/>
    </row>
    <row r="1000" spans="2:8" ht="14.25" customHeight="1" x14ac:dyDescent="0.25">
      <c r="B1000" s="133"/>
      <c r="C1000" s="132"/>
      <c r="D1000" s="132"/>
      <c r="E1000" s="132"/>
      <c r="F1000" s="132"/>
      <c r="G1000" s="132"/>
      <c r="H1000" s="132"/>
    </row>
    <row r="1001" spans="2:8" ht="14.25" customHeight="1" x14ac:dyDescent="0.25">
      <c r="B1001" s="133"/>
      <c r="C1001" s="132"/>
      <c r="D1001" s="132"/>
      <c r="E1001" s="132"/>
      <c r="F1001" s="132"/>
      <c r="G1001" s="132"/>
      <c r="H1001" s="132"/>
    </row>
  </sheetData>
  <phoneticPr fontId="46" type="noConversion"/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Activity description</vt:lpstr>
      <vt:lpstr>Funding request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 Quesne</dc:creator>
  <cp:lastModifiedBy>Emilie Pugibet</cp:lastModifiedBy>
  <dcterms:created xsi:type="dcterms:W3CDTF">2019-02-08T08:46:17Z</dcterms:created>
  <dcterms:modified xsi:type="dcterms:W3CDTF">2026-07-07T06:48:06Z</dcterms:modified>
</cp:coreProperties>
</file>